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64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'1、财政拨款收支总表'!$A$1:$G$34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<sst xmlns="http://schemas.openxmlformats.org/spreadsheetml/2006/main" count="337" uniqueCount="205">
  <si>
    <t>表1</t>
  </si>
  <si>
    <t>巫溪县市政园林管理局财政拨款收支总表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</si>
  <si>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</si>
  <si>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</si>
  <si>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</si>
  <si>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</si>
  <si>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</si>
  <si>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</si>
  <si>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</si>
  <si>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</si>
  <si>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</si>
  <si>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</si>
  <si>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</si>
  <si>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</si>
  <si>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 xml:space="preserve">   城乡社区支出</t>
  </si>
  <si>
    <t>政府性基金预算拨款</t>
  </si>
  <si>
    <t xml:space="preserve">     城乡社区管理事务支出</t>
  </si>
  <si>
    <t>国有资本经营预算拨款</t>
  </si>
  <si>
    <t xml:space="preserve">       行政运行</t>
  </si>
  <si>
    <t xml:space="preserve">       其他社区管理事务支出</t>
  </si>
  <si>
    <t>二、上年结转</t>
  </si>
  <si>
    <t xml:space="preserve">     城乡社区环境卫生</t>
  </si>
  <si>
    <t xml:space="preserve">       城乡社区环境卫生</t>
  </si>
  <si>
    <t xml:space="preserve">     其他城乡社区支出</t>
  </si>
  <si>
    <t xml:space="preserve">       其他城乡社区支出</t>
  </si>
  <si>
    <t xml:space="preserve">   社会保障和就业支出</t>
  </si>
  <si>
    <t xml:space="preserve">     行政事业单位离退休</t>
  </si>
  <si>
    <t xml:space="preserve">       事业单位离退休</t>
  </si>
  <si>
    <t xml:space="preserve">   医疗卫生与计划生育</t>
  </si>
  <si>
    <t xml:space="preserve">     行政事业单位医疗</t>
  </si>
  <si>
    <t xml:space="preserve">       行政单位医疗</t>
  </si>
  <si>
    <t xml:space="preserve">       事业单位医疗</t>
  </si>
  <si>
    <t xml:space="preserve">   住房保障支出</t>
  </si>
  <si>
    <t xml:space="preserve">     住房改革支出</t>
  </si>
  <si>
    <t xml:space="preserve">       住房公积金</t>
  </si>
  <si>
    <t>二、结转下年</t>
  </si>
  <si>
    <t>收入总计</t>
  </si>
  <si>
    <t>支出总计</t>
  </si>
  <si>
    <t>表2</t>
  </si>
  <si>
    <t>巫溪县市政园林管理局一般公共预算财政拨款支出预算表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</si>
  <si>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</si>
  <si>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</si>
  <si>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</si>
  <si>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</si>
  <si>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</si>
  <si>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</si>
  <si>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</si>
  <si>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</si>
  <si>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212</t>
  </si>
  <si>
    <t>城乡社区支出</t>
  </si>
  <si>
    <t xml:space="preserve">  21201</t>
  </si>
  <si>
    <t xml:space="preserve">    城乡社区管理事务</t>
  </si>
  <si>
    <t xml:space="preserve">    2120101</t>
  </si>
  <si>
    <t xml:space="preserve">        行政运行</t>
  </si>
  <si>
    <t xml:space="preserve">    2120199</t>
  </si>
  <si>
    <t xml:space="preserve">        其他城乡社区管理事务支出</t>
  </si>
  <si>
    <t xml:space="preserve">  21203</t>
  </si>
  <si>
    <t xml:space="preserve">    城乡社区公共设施</t>
  </si>
  <si>
    <t xml:space="preserve">    2120399</t>
  </si>
  <si>
    <t xml:space="preserve">        其他城乡社区公共设施</t>
  </si>
  <si>
    <t xml:space="preserve">  21205</t>
  </si>
  <si>
    <t xml:space="preserve">    城乡社区环境卫生</t>
  </si>
  <si>
    <t xml:space="preserve">    2120501</t>
  </si>
  <si>
    <t xml:space="preserve">        城乡社区环境卫生</t>
  </si>
  <si>
    <t xml:space="preserve">  21299</t>
  </si>
  <si>
    <t xml:space="preserve">   其他城乡社区支出</t>
  </si>
  <si>
    <t xml:space="preserve">    2129999</t>
  </si>
  <si>
    <t>208</t>
  </si>
  <si>
    <t>社会保障和就业</t>
  </si>
  <si>
    <t xml:space="preserve">  20805</t>
  </si>
  <si>
    <t xml:space="preserve">    行政事业单位离退休</t>
  </si>
  <si>
    <t xml:space="preserve">    2080502</t>
  </si>
  <si>
    <t xml:space="preserve">        事业单位离退休</t>
  </si>
  <si>
    <t>210</t>
  </si>
  <si>
    <t>医疗卫生</t>
  </si>
  <si>
    <t xml:space="preserve">  21011</t>
  </si>
  <si>
    <t xml:space="preserve">    医疗保障</t>
  </si>
  <si>
    <t xml:space="preserve">    2101101</t>
  </si>
  <si>
    <t xml:space="preserve">        行政单位医疗</t>
  </si>
  <si>
    <t xml:space="preserve">    2101102</t>
  </si>
  <si>
    <t xml:space="preserve">        事业单位医疗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</si>
  <si>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</si>
  <si>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</si>
  <si>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</si>
  <si>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</si>
  <si>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</si>
  <si>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</si>
  <si>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t>备注：本表反映2017年当年一般公共预算财政拨款支出情况。</t>
  </si>
  <si>
    <t>表3</t>
  </si>
  <si>
    <t>巫溪县市政园林管理局一般公共预算财政拨款基本支出预算表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</si>
  <si>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</si>
  <si>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</si>
  <si>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</si>
  <si>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</si>
  <si>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</si>
  <si>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</si>
  <si>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</si>
  <si>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</si>
  <si>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</si>
  <si>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</si>
  <si>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</si>
  <si>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</si>
  <si>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</si>
  <si>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</si>
  <si>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</si>
  <si>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</si>
  <si>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</si>
  <si>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</si>
  <si>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</si>
  <si>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</si>
  <si>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30107</t>
  </si>
  <si>
    <t xml:space="preserve">  绩效工资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</si>
  <si>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</si>
  <si>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</si>
  <si>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</si>
  <si>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</si>
  <si>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</si>
  <si>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</si>
  <si>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</si>
  <si>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</si>
  <si>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</si>
  <si>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</si>
  <si>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</si>
  <si>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</si>
  <si>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</si>
  <si>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</si>
  <si>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</si>
  <si>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</si>
  <si>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</si>
  <si>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</si>
  <si>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</si>
  <si>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</si>
  <si>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</si>
  <si>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</si>
  <si>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</si>
  <si>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</si>
  <si>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</si>
  <si>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</si>
  <si>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</si>
  <si>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</si>
  <si>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</si>
  <si>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</si>
  <si>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</si>
  <si>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</si>
  <si>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</si>
  <si>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</si>
  <si>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</si>
  <si>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</si>
  <si>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</si>
  <si>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</si>
  <si>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</si>
  <si>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</si>
  <si>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</si>
  <si>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</si>
  <si>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</si>
  <si>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</si>
  <si>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</si>
  <si>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</si>
  <si>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</si>
  <si>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</si>
  <si>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</si>
  <si>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</si>
  <si>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</si>
  <si>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</si>
  <si>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</si>
  <si>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</si>
  <si>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</si>
  <si>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</si>
  <si>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</si>
  <si>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巫溪县市政园林管理局一般公共预算“三公”经费支出表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</si>
  <si>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</si>
  <si>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</si>
  <si>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</si>
  <si>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</si>
  <si>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</si>
  <si>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</si>
  <si>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巫溪县市政园林管理局政府性基金预算支出表</t>
  </si>
  <si>
    <t>本年政府性基金预算财政拨款支出</t>
  </si>
  <si>
    <t>本单位无政府性基金收支，故此表无数据。</t>
  </si>
  <si>
    <t>表6</t>
  </si>
  <si>
    <t>巫溪县市政园林管理局部门收支总表</t>
  </si>
  <si>
    <t>一般公共预算拨款收入</t>
  </si>
  <si>
    <t>政府性基金预算拨款收入</t>
  </si>
  <si>
    <t>教育支出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</si>
  <si>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</si>
  <si>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</si>
  <si>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</si>
  <si>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</si>
  <si>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</si>
  <si>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</si>
  <si>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</si>
  <si>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</si>
  <si>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</si>
  <si>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</si>
  <si>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</si>
  <si>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</si>
  <si>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巫溪县市政园林管理局部门收入总表</t>
  </si>
  <si>
    <t>科目</t>
  </si>
  <si>
    <t>金额</t>
  </si>
  <si>
    <t>其中：教育收费</t>
  </si>
  <si>
    <t>表8</t>
  </si>
  <si>
    <t>巫溪县市政园林管理局部门支出总表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</si>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</sst>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_ "/>
    <numFmt numFmtId="179" formatCode=";;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20"/>
      <name val="华文细黑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177" fontId="8" fillId="0" borderId="10" xfId="0" applyNumberFormat="1" applyFont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left" vertical="center"/>
    </xf>
    <xf numFmtId="178" fontId="8" fillId="0" borderId="10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/>
    </xf>
    <xf numFmtId="0" fontId="6" fillId="0" borderId="17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9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C13" sqref="C13"/>
    </sheetView>
  </sheetViews>
  <sheetFormatPr defaultColWidth="9.00390625" defaultRowHeight="13.5"/>
  <cols>
    <col min="1" max="1" width="20.50390625" style="0" customWidth="1"/>
    <col min="2" max="2" width="11.00390625" style="0" customWidth="1"/>
    <col min="3" max="3" width="30.00390625" style="0" customWidth="1"/>
    <col min="4" max="4" width="14.25390625" style="0" customWidth="1"/>
    <col min="5" max="5" width="15.50390625" style="0" customWidth="1"/>
    <col min="6" max="7" width="17.00390625" style="0" customWidth="1"/>
  </cols>
  <sheetData>
    <row r="1" ht="13.5">
      <c r="A1" t="s">
        <v>0</v>
      </c>
    </row>
    <row r="2" spans="1:7" ht="22.5">
      <c r="A2" s="33" t="s">
        <v>1</v>
      </c>
      <c r="B2" s="33"/>
      <c r="C2" s="33"/>
      <c r="D2" s="33"/>
      <c r="E2" s="33"/>
      <c r="F2" s="33"/>
      <c r="G2" s="33"/>
    </row>
    <row r="4" ht="13.5">
      <c r="G4" s="34" t="s">
        <v>2</v>
      </c>
    </row>
    <row r="5" spans="1:7" ht="13.5">
      <c r="A5" s="36" t="s">
        <v>3</v>
      </c>
      <c r="B5" s="36"/>
      <c r="C5" s="36" t="s">
        <v>4</v>
      </c>
      <c r="D5" s="36"/>
      <c r="E5" s="36"/>
      <c r="F5" s="36"/>
      <c r="G5" s="36"/>
    </row>
    <row r="6" spans="1:7" ht="27">
      <c r="A6" s="36" t="s">
        <v>5</v>
      </c>
      <c r="B6" s="36" t="s">
        <v>6</v>
      </c>
      <c r="C6" s="36" t="s">
        <v>5</v>
      </c>
      <c r="D6" s="36" t="s">
        <v>7</v>
      </c>
      <c r="E6" s="86" t="s">
        <v>8</v>
      </c>
      <c r="F6" s="86" t="s">
        <v>9</v>
      </c>
      <c r="G6" s="86" t="s">
        <v>10</v>
      </c>
    </row>
    <row r="7" spans="1:7" ht="14.25">
      <c r="A7" s="37" t="s">
        <v>11</v>
      </c>
      <c r="B7" s="87">
        <f>B8</f>
        <v>4695.88</v>
      </c>
      <c r="C7" s="37" t="s">
        <v>12</v>
      </c>
      <c r="D7" s="88">
        <v>4695.8806</v>
      </c>
      <c r="E7" s="88">
        <v>4695.8806</v>
      </c>
      <c r="F7" s="37"/>
      <c r="G7" s="37"/>
    </row>
    <row r="8" spans="1:7" ht="14.25">
      <c r="A8" s="37" t="s">
        <v>13</v>
      </c>
      <c r="B8" s="87">
        <v>4695.88</v>
      </c>
      <c r="C8" s="37" t="s">
        <v>14</v>
      </c>
      <c r="D8" s="88">
        <v>4596.3321</v>
      </c>
      <c r="E8" s="88">
        <v>4596.3321</v>
      </c>
      <c r="F8" s="37"/>
      <c r="G8" s="37"/>
    </row>
    <row r="9" spans="1:7" ht="12" customHeight="1">
      <c r="A9" s="37" t="s">
        <v>15</v>
      </c>
      <c r="B9" s="39"/>
      <c r="C9" t="s">
        <v>16</v>
      </c>
      <c r="D9" s="88">
        <v>618.4371</v>
      </c>
      <c r="E9" s="88">
        <v>618.4371</v>
      </c>
      <c r="F9" s="37"/>
      <c r="G9" s="37"/>
    </row>
    <row r="10" spans="1:7" ht="13.5">
      <c r="A10" s="37" t="s">
        <v>17</v>
      </c>
      <c r="B10" s="39"/>
      <c r="C10" s="37" t="s">
        <v>18</v>
      </c>
      <c r="D10" s="88">
        <v>105.3097</v>
      </c>
      <c r="E10" s="88">
        <v>105.3097</v>
      </c>
      <c r="F10" s="37"/>
      <c r="G10" s="37"/>
    </row>
    <row r="11" spans="1:7" ht="13.5">
      <c r="A11" s="37"/>
      <c r="B11" s="39"/>
      <c r="C11" s="37" t="s">
        <v>19</v>
      </c>
      <c r="D11" s="88">
        <v>513.1274</v>
      </c>
      <c r="E11" s="88">
        <v>513.1274</v>
      </c>
      <c r="F11" s="37"/>
      <c r="G11" s="37"/>
    </row>
    <row r="12" spans="1:7" ht="13.5">
      <c r="A12" s="37" t="s">
        <v>20</v>
      </c>
      <c r="B12" s="39"/>
      <c r="C12" s="37" t="s">
        <v>21</v>
      </c>
      <c r="D12" s="88">
        <v>3953.655</v>
      </c>
      <c r="E12" s="88">
        <v>3953.655</v>
      </c>
      <c r="F12" s="37"/>
      <c r="G12" s="37"/>
    </row>
    <row r="13" spans="1:7" ht="13.5">
      <c r="A13" s="37" t="s">
        <v>13</v>
      </c>
      <c r="B13" s="39"/>
      <c r="C13" s="37" t="s">
        <v>22</v>
      </c>
      <c r="D13" s="88">
        <v>3953.655</v>
      </c>
      <c r="E13" s="88">
        <v>3953.655</v>
      </c>
      <c r="F13" s="37"/>
      <c r="G13" s="37"/>
    </row>
    <row r="14" spans="1:7" ht="13.5">
      <c r="A14" s="37" t="s">
        <v>15</v>
      </c>
      <c r="B14" s="39"/>
      <c r="C14" s="37" t="s">
        <v>23</v>
      </c>
      <c r="D14" s="88">
        <v>24.24</v>
      </c>
      <c r="E14" s="88">
        <v>24.24</v>
      </c>
      <c r="F14" s="37"/>
      <c r="G14" s="37"/>
    </row>
    <row r="15" spans="1:7" ht="13.5">
      <c r="A15" s="37" t="s">
        <v>17</v>
      </c>
      <c r="B15" s="39"/>
      <c r="C15" s="37" t="s">
        <v>24</v>
      </c>
      <c r="D15" s="88">
        <v>24.24</v>
      </c>
      <c r="E15" s="88">
        <v>24.24</v>
      </c>
      <c r="F15" s="37"/>
      <c r="G15" s="37"/>
    </row>
    <row r="16" spans="1:7" ht="13.5">
      <c r="A16" s="37"/>
      <c r="B16" s="39"/>
      <c r="C16" s="37" t="s">
        <v>25</v>
      </c>
      <c r="D16" s="88">
        <v>5.1627</v>
      </c>
      <c r="E16" s="88">
        <v>5.1627</v>
      </c>
      <c r="F16" s="37"/>
      <c r="G16" s="37"/>
    </row>
    <row r="17" spans="1:7" ht="13.5">
      <c r="A17" s="37"/>
      <c r="B17" s="39"/>
      <c r="C17" s="37" t="s">
        <v>26</v>
      </c>
      <c r="D17" s="88">
        <v>5.1627</v>
      </c>
      <c r="E17" s="88">
        <v>5.1627</v>
      </c>
      <c r="F17" s="37"/>
      <c r="G17" s="37"/>
    </row>
    <row r="18" spans="1:7" ht="13.5">
      <c r="A18" s="37"/>
      <c r="B18" s="39"/>
      <c r="C18" s="37" t="s">
        <v>27</v>
      </c>
      <c r="D18" s="88">
        <v>5.1627</v>
      </c>
      <c r="E18" s="88">
        <v>5.1627</v>
      </c>
      <c r="F18" s="37"/>
      <c r="G18" s="37"/>
    </row>
    <row r="19" spans="1:7" ht="13.5">
      <c r="A19" s="37"/>
      <c r="B19" s="39"/>
      <c r="C19" s="37" t="s">
        <v>28</v>
      </c>
      <c r="D19" s="88">
        <v>41.9629</v>
      </c>
      <c r="E19" s="88">
        <v>41.9629</v>
      </c>
      <c r="F19" s="37"/>
      <c r="G19" s="37"/>
    </row>
    <row r="20" spans="1:7" ht="13.5">
      <c r="A20" s="37"/>
      <c r="B20" s="39"/>
      <c r="C20" s="37" t="s">
        <v>29</v>
      </c>
      <c r="D20" s="88">
        <v>41.9629</v>
      </c>
      <c r="E20" s="88">
        <v>41.9629</v>
      </c>
      <c r="F20" s="37"/>
      <c r="G20" s="37"/>
    </row>
    <row r="21" spans="1:7" ht="13.5">
      <c r="A21" s="37"/>
      <c r="B21" s="39"/>
      <c r="C21" s="37" t="s">
        <v>30</v>
      </c>
      <c r="D21" s="88">
        <v>7.0704</v>
      </c>
      <c r="E21" s="88">
        <v>7.0704</v>
      </c>
      <c r="F21" s="37"/>
      <c r="G21" s="37"/>
    </row>
    <row r="22" spans="1:7" ht="13.5">
      <c r="A22" s="37"/>
      <c r="B22" s="39"/>
      <c r="C22" s="37" t="s">
        <v>31</v>
      </c>
      <c r="D22" s="88">
        <v>34.8925</v>
      </c>
      <c r="E22" s="88">
        <v>34.8925</v>
      </c>
      <c r="F22" s="37"/>
      <c r="G22" s="37"/>
    </row>
    <row r="23" spans="1:7" ht="13.5">
      <c r="A23" s="37"/>
      <c r="B23" s="39"/>
      <c r="C23" s="37" t="s">
        <v>32</v>
      </c>
      <c r="D23" s="88">
        <v>52.4184</v>
      </c>
      <c r="E23" s="88">
        <v>52.4184</v>
      </c>
      <c r="F23" s="37"/>
      <c r="G23" s="37"/>
    </row>
    <row r="24" spans="1:7" ht="13.5">
      <c r="A24" s="37"/>
      <c r="B24" s="39"/>
      <c r="C24" s="37" t="s">
        <v>33</v>
      </c>
      <c r="D24" s="88">
        <v>52.4184</v>
      </c>
      <c r="E24" s="88">
        <v>52.4184</v>
      </c>
      <c r="F24" s="37"/>
      <c r="G24" s="37"/>
    </row>
    <row r="25" spans="1:7" ht="13.5">
      <c r="A25" s="37"/>
      <c r="B25" s="39"/>
      <c r="C25" s="37" t="s">
        <v>34</v>
      </c>
      <c r="D25" s="88">
        <v>52.4184</v>
      </c>
      <c r="E25" s="88">
        <v>52.4184</v>
      </c>
      <c r="F25" s="37"/>
      <c r="G25" s="37"/>
    </row>
    <row r="26" spans="1:7" ht="13.5">
      <c r="A26" s="37"/>
      <c r="B26" s="39"/>
      <c r="C26" s="37" t="s">
        <v>35</v>
      </c>
      <c r="D26" s="88"/>
      <c r="E26" s="89"/>
      <c r="F26" s="37"/>
      <c r="G26" s="37"/>
    </row>
    <row r="27" spans="1:7" ht="13.5">
      <c r="A27" s="36" t="s">
        <v>36</v>
      </c>
      <c r="B27" s="88">
        <v>4695.8806</v>
      </c>
      <c r="C27" s="36" t="s">
        <v>37</v>
      </c>
      <c r="D27" s="88">
        <v>4695.8806</v>
      </c>
      <c r="E27" s="88">
        <v>4695.8806</v>
      </c>
      <c r="F27" s="37"/>
      <c r="G27" s="37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workbookViewId="0" topLeftCell="A1">
      <selection activeCell="A2" sqref="A2"/>
    </sheetView>
  </sheetViews>
  <sheetFormatPr defaultColWidth="6.875" defaultRowHeight="12.75" customHeight="1"/>
  <cols>
    <col min="1" max="1" width="14.875" style="1" customWidth="1"/>
    <col min="2" max="2" width="26.75390625" style="1" customWidth="1"/>
    <col min="3" max="3" width="14.50390625" style="77" customWidth="1"/>
    <col min="4" max="6" width="13.625" style="1" customWidth="1"/>
    <col min="7" max="16384" width="6.875" style="1" customWidth="1"/>
  </cols>
  <sheetData>
    <row r="1" ht="19.5" customHeight="1">
      <c r="A1" s="2" t="s">
        <v>38</v>
      </c>
    </row>
    <row r="2" spans="1:6" ht="25.5" customHeight="1">
      <c r="A2" s="63" t="s">
        <v>39</v>
      </c>
      <c r="B2" s="45"/>
      <c r="C2" s="78"/>
      <c r="D2" s="45"/>
      <c r="E2" s="45"/>
      <c r="F2" s="45"/>
    </row>
    <row r="3" spans="1:6" ht="19.5" customHeight="1">
      <c r="A3" s="45"/>
      <c r="B3" s="45"/>
      <c r="C3" s="78"/>
      <c r="D3" s="45"/>
      <c r="E3" s="45"/>
      <c r="F3" s="45"/>
    </row>
    <row r="4" spans="1:6" ht="19.5" customHeight="1">
      <c r="A4" s="7"/>
      <c r="B4" s="7"/>
      <c r="C4" s="79"/>
      <c r="D4" s="7"/>
      <c r="E4" s="7"/>
      <c r="F4" s="80" t="s">
        <v>2</v>
      </c>
    </row>
    <row r="5" spans="1:6" ht="19.5" customHeight="1">
      <c r="A5" s="19" t="s">
        <v>40</v>
      </c>
      <c r="B5" s="19"/>
      <c r="C5" s="81" t="s">
        <v>41</v>
      </c>
      <c r="D5" s="19" t="s">
        <v>42</v>
      </c>
      <c r="E5" s="19"/>
      <c r="F5" s="19"/>
    </row>
    <row r="6" spans="1:6" ht="19.5" customHeight="1">
      <c r="A6" s="48" t="s">
        <v>43</v>
      </c>
      <c r="B6" s="48" t="s">
        <v>44</v>
      </c>
      <c r="C6" s="82"/>
      <c r="D6" s="48" t="s">
        <v>45</v>
      </c>
      <c r="E6" s="48" t="s">
        <v>46</v>
      </c>
      <c r="F6" s="48" t="s">
        <v>47</v>
      </c>
    </row>
    <row r="7" spans="1:6" ht="19.5" customHeight="1">
      <c r="A7" s="10"/>
      <c r="B7" s="83" t="s">
        <v>7</v>
      </c>
      <c r="C7" s="84">
        <v>6025.9629</v>
      </c>
      <c r="D7" s="13">
        <f>SUM(D8,D18,D21,D25)</f>
        <v>4695.875599999999</v>
      </c>
      <c r="E7" s="13">
        <f>SUM(E8,E18,E21,E25)</f>
        <v>814.6882</v>
      </c>
      <c r="F7" s="13">
        <f>SUM(F8,F18,F21,F25)</f>
        <v>3881.1874</v>
      </c>
    </row>
    <row r="8" spans="1:6" ht="19.5" customHeight="1">
      <c r="A8" s="10" t="s">
        <v>48</v>
      </c>
      <c r="B8" s="15" t="s">
        <v>49</v>
      </c>
      <c r="C8" s="84">
        <v>5910.5234</v>
      </c>
      <c r="D8" s="13">
        <f>SUM(D9,D12,D14,D16)</f>
        <v>4596.3270999999995</v>
      </c>
      <c r="E8" s="13">
        <f>SUM(E9,E12,E14,E16)</f>
        <v>715.1397000000001</v>
      </c>
      <c r="F8" s="13">
        <f>SUM(F9,F12,F14,F16)</f>
        <v>3881.1874</v>
      </c>
    </row>
    <row r="9" spans="1:6" ht="19.5" customHeight="1">
      <c r="A9" s="10" t="s">
        <v>50</v>
      </c>
      <c r="B9" s="15" t="s">
        <v>51</v>
      </c>
      <c r="C9" s="84">
        <v>1525.6234</v>
      </c>
      <c r="D9" s="13">
        <f>SUM(D10:D11)</f>
        <v>618.4371</v>
      </c>
      <c r="E9" s="13">
        <f>SUM(E10:E11)</f>
        <v>105.3097</v>
      </c>
      <c r="F9" s="13">
        <f>SUM(F10:F11)</f>
        <v>513.1274</v>
      </c>
    </row>
    <row r="10" spans="1:6" ht="19.5" customHeight="1">
      <c r="A10" s="10" t="s">
        <v>52</v>
      </c>
      <c r="B10" s="15" t="s">
        <v>53</v>
      </c>
      <c r="C10" s="84">
        <v>89.6434</v>
      </c>
      <c r="D10" s="13">
        <f aca="true" t="shared" si="0" ref="D10:D27">SUM(E10:F10)</f>
        <v>105.3097</v>
      </c>
      <c r="E10" s="13">
        <v>105.3097</v>
      </c>
      <c r="F10" s="13"/>
    </row>
    <row r="11" spans="1:6" ht="29.25" customHeight="1">
      <c r="A11" s="10" t="s">
        <v>54</v>
      </c>
      <c r="B11" s="15" t="s">
        <v>55</v>
      </c>
      <c r="C11" s="84">
        <v>1435.98</v>
      </c>
      <c r="D11" s="13">
        <f t="shared" si="0"/>
        <v>513.1274</v>
      </c>
      <c r="E11" s="13"/>
      <c r="F11" s="13">
        <v>513.1274</v>
      </c>
    </row>
    <row r="12" spans="1:6" ht="19.5" customHeight="1">
      <c r="A12" s="10" t="s">
        <v>56</v>
      </c>
      <c r="B12" s="85" t="s">
        <v>57</v>
      </c>
      <c r="C12" s="84">
        <v>1500</v>
      </c>
      <c r="D12" s="13">
        <f t="shared" si="0"/>
        <v>0</v>
      </c>
      <c r="E12" s="13"/>
      <c r="F12" s="13"/>
    </row>
    <row r="13" spans="1:6" ht="19.5" customHeight="1">
      <c r="A13" s="10" t="s">
        <v>58</v>
      </c>
      <c r="B13" s="85" t="s">
        <v>59</v>
      </c>
      <c r="C13" s="84">
        <v>1500</v>
      </c>
      <c r="D13" s="13">
        <f t="shared" si="0"/>
        <v>0</v>
      </c>
      <c r="E13" s="13"/>
      <c r="F13" s="13"/>
    </row>
    <row r="14" spans="1:6" ht="19.5" customHeight="1">
      <c r="A14" s="10" t="s">
        <v>60</v>
      </c>
      <c r="B14" s="15" t="s">
        <v>61</v>
      </c>
      <c r="C14" s="84">
        <v>2884.9</v>
      </c>
      <c r="D14" s="13">
        <f>SUM(D15)</f>
        <v>3953.65</v>
      </c>
      <c r="E14" s="13">
        <f>SUM(E15)</f>
        <v>609.83</v>
      </c>
      <c r="F14" s="13">
        <f>SUM(F15)</f>
        <v>3343.82</v>
      </c>
    </row>
    <row r="15" spans="1:6" ht="19.5" customHeight="1">
      <c r="A15" s="10" t="s">
        <v>62</v>
      </c>
      <c r="B15" s="15" t="s">
        <v>63</v>
      </c>
      <c r="C15" s="84">
        <v>2884.9</v>
      </c>
      <c r="D15" s="13">
        <f t="shared" si="0"/>
        <v>3953.65</v>
      </c>
      <c r="E15" s="13">
        <v>609.83</v>
      </c>
      <c r="F15" s="13">
        <v>3343.82</v>
      </c>
    </row>
    <row r="16" spans="1:6" ht="19.5" customHeight="1">
      <c r="A16" s="10" t="s">
        <v>64</v>
      </c>
      <c r="B16" s="15" t="s">
        <v>65</v>
      </c>
      <c r="C16" s="84"/>
      <c r="D16" s="13">
        <f t="shared" si="0"/>
        <v>24.24</v>
      </c>
      <c r="E16" s="13"/>
      <c r="F16" s="13">
        <v>24.24</v>
      </c>
    </row>
    <row r="17" spans="1:6" ht="19.5" customHeight="1">
      <c r="A17" s="10" t="s">
        <v>66</v>
      </c>
      <c r="B17" s="15" t="s">
        <v>24</v>
      </c>
      <c r="C17" s="84"/>
      <c r="D17" s="13">
        <f t="shared" si="0"/>
        <v>24.24</v>
      </c>
      <c r="E17" s="13"/>
      <c r="F17" s="13">
        <v>24.24</v>
      </c>
    </row>
    <row r="18" spans="1:6" ht="19.5" customHeight="1">
      <c r="A18" s="10" t="s">
        <v>67</v>
      </c>
      <c r="B18" s="16" t="s">
        <v>68</v>
      </c>
      <c r="C18" s="84">
        <v>26.7468</v>
      </c>
      <c r="D18" s="13">
        <f aca="true" t="shared" si="1" ref="D18:F19">SUM(D19)</f>
        <v>5.1672</v>
      </c>
      <c r="E18" s="13">
        <f t="shared" si="1"/>
        <v>5.1672</v>
      </c>
      <c r="F18" s="13">
        <f t="shared" si="1"/>
        <v>0</v>
      </c>
    </row>
    <row r="19" spans="1:6" ht="19.5" customHeight="1">
      <c r="A19" s="10" t="s">
        <v>69</v>
      </c>
      <c r="B19" s="16" t="s">
        <v>70</v>
      </c>
      <c r="C19" s="84">
        <v>26.7468</v>
      </c>
      <c r="D19" s="13">
        <f t="shared" si="1"/>
        <v>5.1672</v>
      </c>
      <c r="E19" s="13">
        <f t="shared" si="1"/>
        <v>5.1672</v>
      </c>
      <c r="F19" s="13">
        <f t="shared" si="1"/>
        <v>0</v>
      </c>
    </row>
    <row r="20" spans="1:6" ht="19.5" customHeight="1">
      <c r="A20" s="10" t="s">
        <v>71</v>
      </c>
      <c r="B20" s="15" t="s">
        <v>72</v>
      </c>
      <c r="C20" s="84">
        <v>26.7468</v>
      </c>
      <c r="D20" s="13">
        <f t="shared" si="0"/>
        <v>5.1672</v>
      </c>
      <c r="E20" s="13">
        <v>5.1672</v>
      </c>
      <c r="F20" s="13"/>
    </row>
    <row r="21" spans="1:6" ht="19.5" customHeight="1">
      <c r="A21" s="10" t="s">
        <v>73</v>
      </c>
      <c r="B21" s="16" t="s">
        <v>74</v>
      </c>
      <c r="C21" s="84">
        <v>39.413700000000006</v>
      </c>
      <c r="D21" s="13">
        <f>SUM(D22)</f>
        <v>41.9629</v>
      </c>
      <c r="E21" s="13">
        <f>SUM(E22)</f>
        <v>41.9629</v>
      </c>
      <c r="F21" s="13">
        <f>SUM(F22)</f>
        <v>0</v>
      </c>
    </row>
    <row r="22" spans="1:6" ht="19.5" customHeight="1">
      <c r="A22" s="10" t="s">
        <v>75</v>
      </c>
      <c r="B22" s="16" t="s">
        <v>76</v>
      </c>
      <c r="C22" s="84">
        <v>39.413700000000006</v>
      </c>
      <c r="D22" s="13">
        <f>SUM(D23:D24)</f>
        <v>41.9629</v>
      </c>
      <c r="E22" s="13">
        <f>SUM(E23:E24)</f>
        <v>41.9629</v>
      </c>
      <c r="F22" s="13">
        <f>SUM(F23:F24)</f>
        <v>0</v>
      </c>
    </row>
    <row r="23" spans="1:6" ht="19.5" customHeight="1">
      <c r="A23" s="10" t="s">
        <v>77</v>
      </c>
      <c r="B23" s="16" t="s">
        <v>78</v>
      </c>
      <c r="C23" s="84">
        <v>6.7544</v>
      </c>
      <c r="D23" s="13">
        <f t="shared" si="0"/>
        <v>7.0704</v>
      </c>
      <c r="E23" s="13">
        <v>7.0704</v>
      </c>
      <c r="F23" s="13"/>
    </row>
    <row r="24" spans="1:6" ht="19.5" customHeight="1">
      <c r="A24" s="10" t="s">
        <v>79</v>
      </c>
      <c r="B24" s="16" t="s">
        <v>80</v>
      </c>
      <c r="C24" s="84">
        <v>32.6593</v>
      </c>
      <c r="D24" s="13">
        <f t="shared" si="0"/>
        <v>34.8925</v>
      </c>
      <c r="E24" s="13">
        <v>34.8925</v>
      </c>
      <c r="F24" s="13"/>
    </row>
    <row r="25" spans="1:6" ht="19.5" customHeight="1">
      <c r="A25" s="10" t="s">
        <v>81</v>
      </c>
      <c r="B25" s="16" t="s">
        <v>82</v>
      </c>
      <c r="C25" s="84">
        <v>49.279</v>
      </c>
      <c r="D25" s="13">
        <f t="shared" si="0"/>
        <v>52.4184</v>
      </c>
      <c r="E25" s="13">
        <v>52.4184</v>
      </c>
      <c r="F25" s="13"/>
    </row>
    <row r="26" spans="1:6" ht="19.5" customHeight="1">
      <c r="A26" s="10" t="s">
        <v>83</v>
      </c>
      <c r="B26" s="17" t="s">
        <v>84</v>
      </c>
      <c r="C26" s="84">
        <v>49.279</v>
      </c>
      <c r="D26" s="13">
        <f t="shared" si="0"/>
        <v>52.4184</v>
      </c>
      <c r="E26" s="13">
        <v>52.4184</v>
      </c>
      <c r="F26" s="13"/>
    </row>
    <row r="27" spans="1:6" ht="19.5" customHeight="1">
      <c r="A27" s="10" t="s">
        <v>85</v>
      </c>
      <c r="B27" s="17" t="s">
        <v>86</v>
      </c>
      <c r="C27" s="84">
        <v>49.279</v>
      </c>
      <c r="D27" s="13">
        <f t="shared" si="0"/>
        <v>52.4184</v>
      </c>
      <c r="E27" s="13">
        <v>52.4184</v>
      </c>
      <c r="F27" s="13"/>
    </row>
    <row r="28" ht="19.5" customHeight="1">
      <c r="A28" s="1" t="s">
        <v>87</v>
      </c>
    </row>
  </sheetData>
  <sheetProtection/>
  <mergeCells count="3">
    <mergeCell ref="A5:B5"/>
    <mergeCell ref="D5:F5"/>
    <mergeCell ref="C5:C6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Zeros="0" zoomScale="85" zoomScaleNormal="85" workbookViewId="0" topLeftCell="A1">
      <selection activeCell="C9" sqref="C9"/>
    </sheetView>
  </sheetViews>
  <sheetFormatPr defaultColWidth="6.875" defaultRowHeight="19.5" customHeight="1"/>
  <cols>
    <col min="1" max="1" width="12.25390625" style="1" customWidth="1"/>
    <col min="2" max="2" width="33.375" style="1" customWidth="1"/>
    <col min="3" max="3" width="18.125" style="1" customWidth="1"/>
    <col min="4" max="4" width="20.00390625" style="1" customWidth="1"/>
    <col min="5" max="5" width="18.625" style="1" customWidth="1"/>
    <col min="6" max="16384" width="6.875" style="1" customWidth="1"/>
  </cols>
  <sheetData>
    <row r="1" spans="1:5" ht="19.5" customHeight="1">
      <c r="A1" s="2" t="s">
        <v>88</v>
      </c>
      <c r="E1" s="62"/>
    </row>
    <row r="2" spans="1:5" ht="34.5" customHeight="1">
      <c r="A2" s="63" t="s">
        <v>89</v>
      </c>
      <c r="B2" s="64"/>
      <c r="C2" s="64"/>
      <c r="D2" s="64"/>
      <c r="E2" s="64"/>
    </row>
    <row r="3" spans="1:5" ht="19.5" customHeight="1">
      <c r="A3" s="64"/>
      <c r="B3" s="64"/>
      <c r="C3" s="64"/>
      <c r="D3" s="64"/>
      <c r="E3" s="64"/>
    </row>
    <row r="4" spans="1:5" s="46" customFormat="1" ht="19.5" customHeight="1">
      <c r="A4" s="7"/>
      <c r="B4" s="7"/>
      <c r="C4" s="7"/>
      <c r="D4" s="7"/>
      <c r="E4" s="65" t="s">
        <v>2</v>
      </c>
    </row>
    <row r="5" spans="1:5" s="46" customFormat="1" ht="19.5" customHeight="1">
      <c r="A5" s="19" t="s">
        <v>90</v>
      </c>
      <c r="B5" s="19"/>
      <c r="C5" s="66" t="s">
        <v>91</v>
      </c>
      <c r="D5" s="19"/>
      <c r="E5" s="19"/>
    </row>
    <row r="6" spans="1:5" s="46" customFormat="1" ht="19.5" customHeight="1">
      <c r="A6" s="48" t="s">
        <v>43</v>
      </c>
      <c r="B6" s="48" t="s">
        <v>44</v>
      </c>
      <c r="C6" s="48" t="s">
        <v>7</v>
      </c>
      <c r="D6" s="48" t="s">
        <v>92</v>
      </c>
      <c r="E6" s="48" t="s">
        <v>93</v>
      </c>
    </row>
    <row r="7" spans="1:5" s="46" customFormat="1" ht="19.5" customHeight="1">
      <c r="A7" s="67" t="s">
        <v>94</v>
      </c>
      <c r="B7" s="68" t="s">
        <v>95</v>
      </c>
      <c r="C7" s="12">
        <f>SUM(D7:E7)</f>
        <v>814.6894710000001</v>
      </c>
      <c r="D7" s="26">
        <f>SUM(D8,D16,D37)</f>
        <v>688.7389670000001</v>
      </c>
      <c r="E7" s="26">
        <f>SUM(E8,E16,E37)</f>
        <v>125.95050400000001</v>
      </c>
    </row>
    <row r="8" spans="1:5" s="46" customFormat="1" ht="19.5" customHeight="1">
      <c r="A8" s="69" t="s">
        <v>96</v>
      </c>
      <c r="B8" s="70" t="s">
        <v>97</v>
      </c>
      <c r="C8" s="12">
        <f aca="true" t="shared" si="0" ref="C8:C43">SUM(D8:E8)</f>
        <v>605.3173330000001</v>
      </c>
      <c r="D8" s="71">
        <f>SUM(D9:D15)</f>
        <v>605.3173330000001</v>
      </c>
      <c r="E8" s="71">
        <f>SUM(E9:E15)</f>
        <v>0</v>
      </c>
    </row>
    <row r="9" spans="1:5" s="46" customFormat="1" ht="19.5" customHeight="1">
      <c r="A9" s="69" t="s">
        <v>98</v>
      </c>
      <c r="B9" s="72" t="s">
        <v>99</v>
      </c>
      <c r="C9" s="12">
        <f t="shared" si="0"/>
        <v>216.4824</v>
      </c>
      <c r="D9" s="26">
        <v>216.4824</v>
      </c>
      <c r="E9" s="26"/>
    </row>
    <row r="10" spans="1:5" s="46" customFormat="1" ht="19.5" customHeight="1">
      <c r="A10" s="69" t="s">
        <v>100</v>
      </c>
      <c r="B10" s="72" t="s">
        <v>101</v>
      </c>
      <c r="C10" s="12">
        <f t="shared" si="0"/>
        <v>84.51678</v>
      </c>
      <c r="D10" s="26">
        <v>84.51678</v>
      </c>
      <c r="E10" s="26"/>
    </row>
    <row r="11" spans="1:5" s="46" customFormat="1" ht="19.5" customHeight="1">
      <c r="A11" s="69" t="s">
        <v>102</v>
      </c>
      <c r="B11" s="72" t="s">
        <v>103</v>
      </c>
      <c r="C11" s="12">
        <f t="shared" si="0"/>
        <v>5.331</v>
      </c>
      <c r="D11" s="26">
        <v>5.331</v>
      </c>
      <c r="E11" s="26"/>
    </row>
    <row r="12" spans="1:5" s="46" customFormat="1" ht="19.5" customHeight="1">
      <c r="A12" s="69" t="s">
        <v>104</v>
      </c>
      <c r="B12" s="72" t="s">
        <v>105</v>
      </c>
      <c r="C12" s="12">
        <f t="shared" si="0"/>
        <v>46.189475</v>
      </c>
      <c r="D12" s="26">
        <v>46.189475</v>
      </c>
      <c r="E12" s="26"/>
    </row>
    <row r="13" spans="1:5" s="46" customFormat="1" ht="19.5" customHeight="1">
      <c r="A13" s="69" t="s">
        <v>106</v>
      </c>
      <c r="B13" s="72" t="s">
        <v>107</v>
      </c>
      <c r="C13" s="12">
        <f t="shared" si="0"/>
        <v>87.364056</v>
      </c>
      <c r="D13" s="26">
        <v>87.364056</v>
      </c>
      <c r="E13" s="26"/>
    </row>
    <row r="14" spans="1:5" s="46" customFormat="1" ht="19.5" customHeight="1">
      <c r="A14" s="69" t="s">
        <v>108</v>
      </c>
      <c r="B14" s="72" t="s">
        <v>109</v>
      </c>
      <c r="C14" s="12">
        <f t="shared" si="0"/>
        <v>34.945622</v>
      </c>
      <c r="D14" s="26">
        <v>34.945622</v>
      </c>
      <c r="E14" s="26"/>
    </row>
    <row r="15" spans="1:5" s="46" customFormat="1" ht="19.5" customHeight="1">
      <c r="A15" s="69" t="s">
        <v>110</v>
      </c>
      <c r="B15" s="72" t="s">
        <v>111</v>
      </c>
      <c r="C15" s="12">
        <f t="shared" si="0"/>
        <v>130.488</v>
      </c>
      <c r="D15" s="26">
        <v>130.488</v>
      </c>
      <c r="E15" s="26"/>
    </row>
    <row r="16" spans="1:5" s="46" customFormat="1" ht="19.5" customHeight="1">
      <c r="A16" s="73" t="s">
        <v>112</v>
      </c>
      <c r="B16" s="74" t="s">
        <v>113</v>
      </c>
      <c r="C16" s="12">
        <f t="shared" si="0"/>
        <v>125.95050400000001</v>
      </c>
      <c r="D16" s="71">
        <f>SUM(D17:D36)</f>
        <v>0</v>
      </c>
      <c r="E16" s="71">
        <f>SUM(E17:E36)</f>
        <v>125.95050400000001</v>
      </c>
    </row>
    <row r="17" spans="1:5" s="46" customFormat="1" ht="19.5" customHeight="1">
      <c r="A17" s="24" t="s">
        <v>114</v>
      </c>
      <c r="B17" s="75" t="s">
        <v>115</v>
      </c>
      <c r="C17" s="12">
        <f t="shared" si="0"/>
        <v>37.1</v>
      </c>
      <c r="D17" s="76"/>
      <c r="E17" s="26">
        <v>37.1</v>
      </c>
    </row>
    <row r="18" spans="1:5" s="46" customFormat="1" ht="19.5" customHeight="1">
      <c r="A18" s="24" t="s">
        <v>116</v>
      </c>
      <c r="B18" s="75" t="s">
        <v>117</v>
      </c>
      <c r="C18" s="12">
        <f t="shared" si="0"/>
        <v>3.2</v>
      </c>
      <c r="D18" s="76"/>
      <c r="E18" s="26">
        <v>3.2</v>
      </c>
    </row>
    <row r="19" spans="1:5" s="46" customFormat="1" ht="19.5" customHeight="1">
      <c r="A19" s="24" t="s">
        <v>118</v>
      </c>
      <c r="B19" s="75" t="s">
        <v>119</v>
      </c>
      <c r="C19" s="12">
        <f t="shared" si="0"/>
        <v>6.2</v>
      </c>
      <c r="D19" s="76"/>
      <c r="E19" s="26">
        <v>6.2</v>
      </c>
    </row>
    <row r="20" spans="1:5" s="46" customFormat="1" ht="19.5" customHeight="1">
      <c r="A20" s="24" t="s">
        <v>120</v>
      </c>
      <c r="B20" s="75" t="s">
        <v>121</v>
      </c>
      <c r="C20" s="12">
        <f t="shared" si="0"/>
        <v>4.3</v>
      </c>
      <c r="D20" s="76"/>
      <c r="E20" s="26">
        <v>4.3</v>
      </c>
    </row>
    <row r="21" spans="1:5" s="46" customFormat="1" ht="19.5" customHeight="1">
      <c r="A21" s="24" t="s">
        <v>122</v>
      </c>
      <c r="B21" s="75" t="s">
        <v>123</v>
      </c>
      <c r="C21" s="12">
        <f t="shared" si="0"/>
        <v>7.8</v>
      </c>
      <c r="D21" s="76"/>
      <c r="E21" s="26">
        <v>7.8</v>
      </c>
    </row>
    <row r="22" spans="1:5" s="46" customFormat="1" ht="19.5" customHeight="1">
      <c r="A22" s="24" t="s">
        <v>124</v>
      </c>
      <c r="B22" s="75" t="s">
        <v>125</v>
      </c>
      <c r="C22" s="12">
        <f t="shared" si="0"/>
        <v>9.14</v>
      </c>
      <c r="D22" s="76"/>
      <c r="E22" s="26">
        <v>9.14</v>
      </c>
    </row>
    <row r="23" spans="1:5" s="46" customFormat="1" ht="19.5" customHeight="1">
      <c r="A23" s="24" t="s">
        <v>126</v>
      </c>
      <c r="B23" s="75" t="s">
        <v>127</v>
      </c>
      <c r="C23" s="12">
        <f t="shared" si="0"/>
        <v>5</v>
      </c>
      <c r="D23" s="76"/>
      <c r="E23" s="26">
        <v>5</v>
      </c>
    </row>
    <row r="24" spans="1:5" s="46" customFormat="1" ht="19.5" customHeight="1">
      <c r="A24" s="24" t="s">
        <v>128</v>
      </c>
      <c r="B24" s="75" t="s">
        <v>129</v>
      </c>
      <c r="C24" s="12">
        <f t="shared" si="0"/>
        <v>6.8</v>
      </c>
      <c r="D24" s="76"/>
      <c r="E24" s="26">
        <v>6.8</v>
      </c>
    </row>
    <row r="25" spans="1:5" s="46" customFormat="1" ht="19.5" customHeight="1">
      <c r="A25" s="24" t="s">
        <v>130</v>
      </c>
      <c r="B25" s="75" t="s">
        <v>131</v>
      </c>
      <c r="C25" s="12">
        <f t="shared" si="0"/>
        <v>1.7</v>
      </c>
      <c r="D25" s="76"/>
      <c r="E25" s="26">
        <v>1.7</v>
      </c>
    </row>
    <row r="26" spans="1:5" s="46" customFormat="1" ht="19.5" customHeight="1">
      <c r="A26" s="24" t="s">
        <v>132</v>
      </c>
      <c r="B26" s="75" t="s">
        <v>133</v>
      </c>
      <c r="C26" s="12">
        <f t="shared" si="0"/>
        <v>4</v>
      </c>
      <c r="D26" s="76"/>
      <c r="E26" s="26">
        <v>4</v>
      </c>
    </row>
    <row r="27" spans="1:5" s="46" customFormat="1" ht="19.5" customHeight="1">
      <c r="A27" s="24" t="s">
        <v>134</v>
      </c>
      <c r="B27" s="75" t="s">
        <v>135</v>
      </c>
      <c r="C27" s="12">
        <f t="shared" si="0"/>
        <v>4.3</v>
      </c>
      <c r="D27" s="76"/>
      <c r="E27" s="26">
        <v>4.3</v>
      </c>
    </row>
    <row r="28" spans="1:5" s="46" customFormat="1" ht="19.5" customHeight="1">
      <c r="A28" s="24" t="s">
        <v>136</v>
      </c>
      <c r="B28" s="75" t="s">
        <v>137</v>
      </c>
      <c r="C28" s="12">
        <f t="shared" si="0"/>
        <v>2</v>
      </c>
      <c r="D28" s="76"/>
      <c r="E28" s="26">
        <v>2</v>
      </c>
    </row>
    <row r="29" spans="1:5" s="46" customFormat="1" ht="19.5" customHeight="1">
      <c r="A29" s="24" t="s">
        <v>138</v>
      </c>
      <c r="B29" s="75" t="s">
        <v>139</v>
      </c>
      <c r="C29" s="12">
        <f t="shared" si="0"/>
        <v>7.5</v>
      </c>
      <c r="D29" s="76"/>
      <c r="E29" s="26">
        <v>7.5</v>
      </c>
    </row>
    <row r="30" spans="1:5" s="46" customFormat="1" ht="19.5" customHeight="1">
      <c r="A30" s="24" t="s">
        <v>140</v>
      </c>
      <c r="B30" s="75" t="s">
        <v>141</v>
      </c>
      <c r="C30" s="12">
        <f t="shared" si="0"/>
        <v>2.4</v>
      </c>
      <c r="D30" s="76"/>
      <c r="E30" s="26">
        <v>2.4</v>
      </c>
    </row>
    <row r="31" spans="1:5" s="46" customFormat="1" ht="19.5" customHeight="1">
      <c r="A31" s="69" t="s">
        <v>142</v>
      </c>
      <c r="B31" s="75" t="s">
        <v>143</v>
      </c>
      <c r="C31" s="12">
        <f t="shared" si="0"/>
        <v>0</v>
      </c>
      <c r="D31" s="26"/>
      <c r="E31" s="26"/>
    </row>
    <row r="32" spans="1:5" s="46" customFormat="1" ht="19.5" customHeight="1">
      <c r="A32" s="69" t="s">
        <v>144</v>
      </c>
      <c r="B32" s="75" t="s">
        <v>145</v>
      </c>
      <c r="C32" s="12">
        <f t="shared" si="0"/>
        <v>0.47183</v>
      </c>
      <c r="D32" s="76"/>
      <c r="E32" s="26">
        <v>0.47183</v>
      </c>
    </row>
    <row r="33" spans="1:5" s="46" customFormat="1" ht="19.5" customHeight="1">
      <c r="A33" s="69" t="s">
        <v>146</v>
      </c>
      <c r="B33" s="75" t="s">
        <v>147</v>
      </c>
      <c r="C33" s="12">
        <f t="shared" si="0"/>
        <v>8.038674</v>
      </c>
      <c r="D33" s="76"/>
      <c r="E33" s="26">
        <v>8.038674</v>
      </c>
    </row>
    <row r="34" spans="1:5" s="46" customFormat="1" ht="19.5" customHeight="1">
      <c r="A34" s="69" t="s">
        <v>148</v>
      </c>
      <c r="B34" s="75" t="s">
        <v>149</v>
      </c>
      <c r="C34" s="12">
        <f t="shared" si="0"/>
        <v>16</v>
      </c>
      <c r="D34" s="76"/>
      <c r="E34" s="26">
        <v>16</v>
      </c>
    </row>
    <row r="35" spans="1:5" s="46" customFormat="1" ht="19.5" customHeight="1">
      <c r="A35" s="69" t="s">
        <v>150</v>
      </c>
      <c r="B35" s="75" t="s">
        <v>151</v>
      </c>
      <c r="C35" s="12">
        <f t="shared" si="0"/>
        <v>0</v>
      </c>
      <c r="D35" s="76"/>
      <c r="E35" s="26"/>
    </row>
    <row r="36" spans="1:5" s="46" customFormat="1" ht="19.5" customHeight="1">
      <c r="A36" s="69" t="s">
        <v>152</v>
      </c>
      <c r="B36" s="75" t="s">
        <v>153</v>
      </c>
      <c r="C36" s="12">
        <f t="shared" si="0"/>
        <v>0</v>
      </c>
      <c r="D36" s="26"/>
      <c r="E36" s="26"/>
    </row>
    <row r="37" spans="1:5" s="46" customFormat="1" ht="19.5" customHeight="1">
      <c r="A37" s="69" t="s">
        <v>154</v>
      </c>
      <c r="B37" s="70" t="s">
        <v>155</v>
      </c>
      <c r="C37" s="12">
        <f t="shared" si="0"/>
        <v>83.421634</v>
      </c>
      <c r="D37" s="71">
        <f>SUM(D38:D43)</f>
        <v>83.421634</v>
      </c>
      <c r="E37" s="71">
        <f>SUM(E38:E43)</f>
        <v>0</v>
      </c>
    </row>
    <row r="38" spans="1:5" s="46" customFormat="1" ht="19.5" customHeight="1">
      <c r="A38" s="69" t="s">
        <v>156</v>
      </c>
      <c r="B38" s="75" t="s">
        <v>157</v>
      </c>
      <c r="C38" s="12">
        <f t="shared" si="0"/>
        <v>0</v>
      </c>
      <c r="D38" s="26"/>
      <c r="E38" s="76"/>
    </row>
    <row r="39" spans="1:5" s="46" customFormat="1" ht="19.5" customHeight="1">
      <c r="A39" s="69" t="s">
        <v>158</v>
      </c>
      <c r="B39" s="75" t="s">
        <v>159</v>
      </c>
      <c r="C39" s="12">
        <f t="shared" si="0"/>
        <v>13.194</v>
      </c>
      <c r="D39" s="26">
        <v>13.194</v>
      </c>
      <c r="E39" s="76"/>
    </row>
    <row r="40" spans="1:5" s="46" customFormat="1" ht="19.5" customHeight="1">
      <c r="A40" s="69" t="s">
        <v>160</v>
      </c>
      <c r="B40" s="75" t="s">
        <v>161</v>
      </c>
      <c r="C40" s="12">
        <f t="shared" si="0"/>
        <v>17.8092</v>
      </c>
      <c r="D40" s="26">
        <v>17.8092</v>
      </c>
      <c r="E40" s="76"/>
    </row>
    <row r="41" spans="1:5" s="46" customFormat="1" ht="19.5" customHeight="1">
      <c r="A41" s="69" t="s">
        <v>162</v>
      </c>
      <c r="B41" s="75" t="s">
        <v>163</v>
      </c>
      <c r="C41" s="12">
        <f t="shared" si="0"/>
        <v>0</v>
      </c>
      <c r="D41" s="26"/>
      <c r="E41" s="76"/>
    </row>
    <row r="42" spans="1:5" s="46" customFormat="1" ht="19.5" customHeight="1">
      <c r="A42" s="69" t="s">
        <v>164</v>
      </c>
      <c r="B42" s="75" t="s">
        <v>165</v>
      </c>
      <c r="C42" s="12">
        <f t="shared" si="0"/>
        <v>52.418434</v>
      </c>
      <c r="D42" s="26">
        <v>52.418434</v>
      </c>
      <c r="E42" s="76"/>
    </row>
    <row r="43" spans="1:5" s="46" customFormat="1" ht="19.5" customHeight="1">
      <c r="A43" s="69" t="s">
        <v>166</v>
      </c>
      <c r="B43" s="75" t="s">
        <v>167</v>
      </c>
      <c r="C43" s="12">
        <f t="shared" si="0"/>
        <v>0</v>
      </c>
      <c r="D43" s="26"/>
      <c r="E43" s="26"/>
    </row>
  </sheetData>
  <sheetProtection/>
  <mergeCells count="2">
    <mergeCell ref="A5:B5"/>
    <mergeCell ref="C5:E5"/>
  </mergeCells>
  <printOptions horizontalCentered="1"/>
  <pageMargins left="0.31496062992125984" right="0.35433070866141736" top="0.57" bottom="0.65" header="0" footer="0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F17" sqref="F17"/>
    </sheetView>
  </sheetViews>
  <sheetFormatPr defaultColWidth="6.875" defaultRowHeight="12.75" customHeight="1"/>
  <cols>
    <col min="1" max="1" width="11.625" style="1" customWidth="1"/>
    <col min="2" max="2" width="9.25390625" style="1" customWidth="1"/>
    <col min="3" max="5" width="11.625" style="1" customWidth="1"/>
    <col min="6" max="6" width="8.625" style="1" customWidth="1"/>
    <col min="7" max="7" width="11.625" style="1" customWidth="1"/>
    <col min="8" max="8" width="9.25390625" style="1" customWidth="1"/>
    <col min="9" max="9" width="11.625" style="1" customWidth="1"/>
    <col min="10" max="10" width="8.625" style="1" customWidth="1"/>
    <col min="11" max="11" width="9.75390625" style="1" customWidth="1"/>
    <col min="12" max="12" width="8.00390625" style="1" customWidth="1"/>
    <col min="13" max="16384" width="6.875" style="1" customWidth="1"/>
  </cols>
  <sheetData>
    <row r="1" spans="1:12" ht="19.5" customHeight="1">
      <c r="A1" s="2" t="s">
        <v>168</v>
      </c>
      <c r="L1" s="57"/>
    </row>
    <row r="2" spans="1:12" ht="24" customHeight="1">
      <c r="A2" s="44" t="s">
        <v>169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8" t="s">
        <v>2</v>
      </c>
    </row>
    <row r="5" spans="1:12" ht="22.5" customHeight="1">
      <c r="A5" s="19" t="s">
        <v>41</v>
      </c>
      <c r="B5" s="19"/>
      <c r="C5" s="19"/>
      <c r="D5" s="19"/>
      <c r="E5" s="19"/>
      <c r="F5" s="47"/>
      <c r="G5" s="19" t="s">
        <v>42</v>
      </c>
      <c r="H5" s="19"/>
      <c r="I5" s="19"/>
      <c r="J5" s="19"/>
      <c r="K5" s="19"/>
      <c r="L5" s="19"/>
    </row>
    <row r="6" spans="1:12" ht="21" customHeight="1">
      <c r="A6" s="48" t="s">
        <v>7</v>
      </c>
      <c r="B6" s="49" t="s">
        <v>170</v>
      </c>
      <c r="C6" s="48" t="s">
        <v>171</v>
      </c>
      <c r="D6" s="48"/>
      <c r="E6" s="48"/>
      <c r="F6" s="31" t="s">
        <v>172</v>
      </c>
      <c r="G6" s="50" t="s">
        <v>7</v>
      </c>
      <c r="H6" s="31" t="s">
        <v>170</v>
      </c>
      <c r="I6" s="48" t="s">
        <v>171</v>
      </c>
      <c r="J6" s="48"/>
      <c r="K6" s="58"/>
      <c r="L6" s="31" t="s">
        <v>172</v>
      </c>
    </row>
    <row r="7" spans="1:12" ht="36.75" customHeight="1">
      <c r="A7" s="51"/>
      <c r="B7" s="22"/>
      <c r="C7" s="52" t="s">
        <v>45</v>
      </c>
      <c r="D7" s="53" t="s">
        <v>173</v>
      </c>
      <c r="E7" s="53" t="s">
        <v>174</v>
      </c>
      <c r="F7" s="22"/>
      <c r="G7" s="54"/>
      <c r="H7" s="22"/>
      <c r="I7" s="59" t="s">
        <v>45</v>
      </c>
      <c r="J7" s="53" t="s">
        <v>173</v>
      </c>
      <c r="K7" s="60" t="s">
        <v>174</v>
      </c>
      <c r="L7" s="22"/>
    </row>
    <row r="8" spans="1:12" ht="19.5" customHeight="1">
      <c r="A8" s="55">
        <v>25.5</v>
      </c>
      <c r="B8" s="55"/>
      <c r="C8" s="55">
        <f>SUM(D8:F8)</f>
        <v>25.5</v>
      </c>
      <c r="D8" s="55"/>
      <c r="E8" s="55">
        <v>18</v>
      </c>
      <c r="F8" s="56">
        <v>7.5</v>
      </c>
      <c r="G8" s="27">
        <f>K8+L8</f>
        <v>23.5</v>
      </c>
      <c r="H8" s="26"/>
      <c r="I8" s="28">
        <f>SUM(J8:L8)</f>
        <v>23.5</v>
      </c>
      <c r="J8" s="61"/>
      <c r="K8" s="27">
        <v>16</v>
      </c>
      <c r="L8" s="26">
        <v>7.5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12" sqref="B12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32" t="s">
        <v>175</v>
      </c>
    </row>
    <row r="2" spans="1:5" ht="22.5">
      <c r="A2" s="33" t="s">
        <v>176</v>
      </c>
      <c r="B2" s="33"/>
      <c r="C2" s="33"/>
      <c r="D2" s="33"/>
      <c r="E2" s="33"/>
    </row>
    <row r="3" spans="1:5" ht="13.5">
      <c r="A3" s="41"/>
      <c r="B3" s="41"/>
      <c r="C3" s="41"/>
      <c r="D3" s="41"/>
      <c r="E3" s="41"/>
    </row>
    <row r="4" ht="13.5">
      <c r="E4" s="34" t="s">
        <v>2</v>
      </c>
    </row>
    <row r="5" spans="1:5" ht="22.5" customHeight="1">
      <c r="A5" s="36" t="s">
        <v>43</v>
      </c>
      <c r="B5" s="36" t="s">
        <v>44</v>
      </c>
      <c r="C5" s="36" t="s">
        <v>177</v>
      </c>
      <c r="D5" s="36"/>
      <c r="E5" s="36"/>
    </row>
    <row r="6" spans="1:5" ht="18.75" customHeight="1">
      <c r="A6" s="36"/>
      <c r="B6" s="36"/>
      <c r="C6" s="36" t="s">
        <v>7</v>
      </c>
      <c r="D6" s="36" t="s">
        <v>46</v>
      </c>
      <c r="E6" s="36" t="s">
        <v>47</v>
      </c>
    </row>
    <row r="7" spans="1:5" ht="21" customHeight="1">
      <c r="A7" s="37"/>
      <c r="B7" s="35"/>
      <c r="C7" s="37"/>
      <c r="D7" s="37"/>
      <c r="E7" s="37"/>
    </row>
    <row r="8" spans="1:5" ht="13.5">
      <c r="A8" s="42"/>
      <c r="B8" t="s">
        <v>178</v>
      </c>
      <c r="C8" s="43"/>
      <c r="D8" s="43"/>
      <c r="E8" s="4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7" sqref="A7"/>
    </sheetView>
  </sheetViews>
  <sheetFormatPr defaultColWidth="9.00390625" defaultRowHeight="13.5"/>
  <cols>
    <col min="1" max="1" width="25.375" style="0" customWidth="1"/>
    <col min="2" max="2" width="13.50390625" style="0" customWidth="1"/>
    <col min="3" max="3" width="25.375" style="0" customWidth="1"/>
    <col min="4" max="4" width="12.50390625" style="0" customWidth="1"/>
  </cols>
  <sheetData>
    <row r="1" ht="13.5">
      <c r="A1" s="32" t="s">
        <v>179</v>
      </c>
    </row>
    <row r="2" spans="1:4" ht="22.5">
      <c r="A2" s="33" t="s">
        <v>180</v>
      </c>
      <c r="B2" s="33"/>
      <c r="C2" s="33"/>
      <c r="D2" s="33"/>
    </row>
    <row r="4" ht="13.5">
      <c r="D4" s="34" t="s">
        <v>2</v>
      </c>
    </row>
    <row r="5" spans="1:4" ht="19.5" customHeight="1">
      <c r="A5" s="35" t="s">
        <v>3</v>
      </c>
      <c r="B5" s="36"/>
      <c r="C5" s="35" t="s">
        <v>4</v>
      </c>
      <c r="D5" s="36"/>
    </row>
    <row r="6" spans="1:4" ht="19.5" customHeight="1">
      <c r="A6" s="36" t="s">
        <v>5</v>
      </c>
      <c r="B6" s="36" t="s">
        <v>6</v>
      </c>
      <c r="C6" s="36" t="s">
        <v>5</v>
      </c>
      <c r="D6" s="36" t="s">
        <v>6</v>
      </c>
    </row>
    <row r="7" spans="1:4" ht="19.5" customHeight="1">
      <c r="A7" s="37" t="s">
        <v>181</v>
      </c>
      <c r="B7" s="38">
        <v>4695.88</v>
      </c>
      <c r="C7" s="38" t="s">
        <v>49</v>
      </c>
      <c r="D7" s="39">
        <v>4596.3321</v>
      </c>
    </row>
    <row r="8" spans="1:4" ht="19.5" customHeight="1">
      <c r="A8" s="37" t="s">
        <v>182</v>
      </c>
      <c r="B8" s="38"/>
      <c r="C8" s="38" t="s">
        <v>183</v>
      </c>
      <c r="D8" s="39"/>
    </row>
    <row r="9" spans="1:4" ht="19.5" customHeight="1">
      <c r="A9" s="37" t="s">
        <v>184</v>
      </c>
      <c r="B9" s="38"/>
      <c r="C9" s="38" t="s">
        <v>185</v>
      </c>
      <c r="D9" s="39">
        <v>5.1672</v>
      </c>
    </row>
    <row r="10" spans="1:4" ht="19.5" customHeight="1">
      <c r="A10" s="37" t="s">
        <v>186</v>
      </c>
      <c r="B10" s="38"/>
      <c r="C10" s="38" t="s">
        <v>187</v>
      </c>
      <c r="D10" s="39">
        <v>41.9629</v>
      </c>
    </row>
    <row r="11" spans="1:4" ht="19.5" customHeight="1">
      <c r="A11" s="37" t="s">
        <v>188</v>
      </c>
      <c r="B11" s="38"/>
      <c r="C11" s="38" t="s">
        <v>82</v>
      </c>
      <c r="D11" s="39">
        <v>52.4184</v>
      </c>
    </row>
    <row r="12" spans="1:4" ht="19.5" customHeight="1">
      <c r="A12" s="37" t="s">
        <v>189</v>
      </c>
      <c r="B12" s="38"/>
      <c r="C12" s="38"/>
      <c r="D12" s="39"/>
    </row>
    <row r="13" spans="1:4" ht="19.5" customHeight="1">
      <c r="A13" s="37"/>
      <c r="B13" s="38"/>
      <c r="C13" s="38"/>
      <c r="D13" s="39"/>
    </row>
    <row r="14" spans="1:4" ht="19.5" customHeight="1">
      <c r="A14" s="37"/>
      <c r="B14" s="38"/>
      <c r="C14" s="38"/>
      <c r="D14" s="39"/>
    </row>
    <row r="15" spans="1:4" ht="19.5" customHeight="1">
      <c r="A15" s="36" t="s">
        <v>190</v>
      </c>
      <c r="B15" s="38">
        <f>B7</f>
        <v>4695.88</v>
      </c>
      <c r="C15" s="40" t="s">
        <v>191</v>
      </c>
      <c r="D15" s="39">
        <f>SUM(D7:D14)</f>
        <v>4695.8805999999995</v>
      </c>
    </row>
    <row r="16" spans="1:4" ht="19.5" customHeight="1">
      <c r="A16" s="37" t="s">
        <v>192</v>
      </c>
      <c r="B16" s="38"/>
      <c r="C16" s="38" t="s">
        <v>193</v>
      </c>
      <c r="D16" s="39"/>
    </row>
    <row r="17" spans="1:4" ht="19.5" customHeight="1">
      <c r="A17" s="37" t="s">
        <v>194</v>
      </c>
      <c r="B17" s="38"/>
      <c r="C17" s="38"/>
      <c r="D17" s="39"/>
    </row>
    <row r="18" spans="1:4" ht="19.5" customHeight="1">
      <c r="A18" s="36" t="s">
        <v>36</v>
      </c>
      <c r="B18" s="38">
        <f>B15</f>
        <v>4695.88</v>
      </c>
      <c r="C18" s="40" t="s">
        <v>37</v>
      </c>
      <c r="D18" s="39">
        <f>D15</f>
        <v>4695.8805999999995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Zeros="0" workbookViewId="0" topLeftCell="A1">
      <selection activeCell="F33" sqref="F33"/>
    </sheetView>
  </sheetViews>
  <sheetFormatPr defaultColWidth="6.875" defaultRowHeight="12.75" customHeight="1"/>
  <cols>
    <col min="1" max="1" width="12.125" style="1" customWidth="1"/>
    <col min="2" max="2" width="24.875" style="1" customWidth="1"/>
    <col min="3" max="3" width="10.25390625" style="1" customWidth="1"/>
    <col min="4" max="4" width="4.125" style="1" customWidth="1"/>
    <col min="5" max="5" width="11.625" style="1" customWidth="1"/>
    <col min="6" max="6" width="7.375" style="1" customWidth="1"/>
    <col min="7" max="7" width="7.625" style="1" customWidth="1"/>
    <col min="8" max="8" width="3.75390625" style="1" customWidth="1"/>
    <col min="9" max="9" width="6.00390625" style="1" customWidth="1"/>
    <col min="10" max="10" width="5.75390625" style="1" customWidth="1"/>
    <col min="11" max="11" width="3.75390625" style="1" customWidth="1"/>
    <col min="12" max="12" width="7.125" style="1" customWidth="1"/>
    <col min="13" max="16384" width="6.875" style="1" customWidth="1"/>
  </cols>
  <sheetData>
    <row r="1" spans="1:12" ht="19.5" customHeight="1">
      <c r="A1" s="2" t="s">
        <v>195</v>
      </c>
      <c r="L1" s="29"/>
    </row>
    <row r="2" spans="1:12" ht="27" customHeight="1">
      <c r="A2" s="3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0" t="s">
        <v>2</v>
      </c>
    </row>
    <row r="4" spans="1:12" ht="19.5" customHeight="1">
      <c r="A4" s="19" t="s">
        <v>197</v>
      </c>
      <c r="B4" s="19"/>
      <c r="C4" s="20" t="s">
        <v>7</v>
      </c>
      <c r="D4" s="9" t="s">
        <v>194</v>
      </c>
      <c r="E4" s="9" t="s">
        <v>181</v>
      </c>
      <c r="F4" s="9" t="s">
        <v>182</v>
      </c>
      <c r="G4" s="9" t="s">
        <v>184</v>
      </c>
      <c r="H4" s="19" t="s">
        <v>186</v>
      </c>
      <c r="I4" s="19"/>
      <c r="J4" s="9" t="s">
        <v>188</v>
      </c>
      <c r="K4" s="9" t="s">
        <v>189</v>
      </c>
      <c r="L4" s="31" t="s">
        <v>192</v>
      </c>
    </row>
    <row r="5" spans="1:12" ht="40.5" customHeight="1">
      <c r="A5" s="21" t="s">
        <v>43</v>
      </c>
      <c r="B5" s="21" t="s">
        <v>44</v>
      </c>
      <c r="C5" s="22"/>
      <c r="D5" s="22"/>
      <c r="E5" s="22"/>
      <c r="F5" s="22"/>
      <c r="G5" s="22"/>
      <c r="H5" s="23" t="s">
        <v>198</v>
      </c>
      <c r="I5" s="23" t="s">
        <v>199</v>
      </c>
      <c r="J5" s="22"/>
      <c r="K5" s="22"/>
      <c r="L5" s="22"/>
    </row>
    <row r="6" spans="1:12" ht="19.5" customHeight="1">
      <c r="A6" s="24"/>
      <c r="B6" s="25" t="s">
        <v>7</v>
      </c>
      <c r="C6" s="26">
        <f>SUM(C7,C15,C18,C22)</f>
        <v>4695.875599999999</v>
      </c>
      <c r="D6" s="26"/>
      <c r="E6" s="26">
        <f>SUM(E7,E15,E18,E22)</f>
        <v>4695.875599999999</v>
      </c>
      <c r="F6" s="27"/>
      <c r="G6" s="27"/>
      <c r="H6" s="27"/>
      <c r="I6" s="27"/>
      <c r="J6" s="26"/>
      <c r="K6" s="28"/>
      <c r="L6" s="28">
        <v>0</v>
      </c>
    </row>
    <row r="7" spans="1:12" ht="19.5" customHeight="1">
      <c r="A7" s="10" t="s">
        <v>48</v>
      </c>
      <c r="B7" s="15" t="s">
        <v>49</v>
      </c>
      <c r="C7" s="28">
        <f>SUM(D7:E7)</f>
        <v>4596.3270999999995</v>
      </c>
      <c r="D7" s="28"/>
      <c r="E7" s="13">
        <v>4596.3270999999995</v>
      </c>
      <c r="F7" s="27"/>
      <c r="G7" s="27"/>
      <c r="H7" s="27"/>
      <c r="I7" s="27"/>
      <c r="J7" s="26"/>
      <c r="K7" s="28"/>
      <c r="L7" s="28">
        <v>0</v>
      </c>
    </row>
    <row r="8" spans="1:12" ht="19.5" customHeight="1">
      <c r="A8" s="10" t="s">
        <v>50</v>
      </c>
      <c r="B8" s="15" t="s">
        <v>51</v>
      </c>
      <c r="C8" s="28">
        <f aca="true" t="shared" si="0" ref="C8:C24">SUM(D8:E8)</f>
        <v>618.4371</v>
      </c>
      <c r="D8" s="28"/>
      <c r="E8" s="13">
        <v>618.4371</v>
      </c>
      <c r="F8" s="27"/>
      <c r="G8" s="27"/>
      <c r="H8" s="27"/>
      <c r="I8" s="27"/>
      <c r="J8" s="26"/>
      <c r="K8" s="28"/>
      <c r="L8" s="28">
        <v>0</v>
      </c>
    </row>
    <row r="9" spans="1:12" ht="19.5" customHeight="1">
      <c r="A9" s="10" t="s">
        <v>52</v>
      </c>
      <c r="B9" s="15" t="s">
        <v>53</v>
      </c>
      <c r="C9" s="28">
        <f t="shared" si="0"/>
        <v>105.3097</v>
      </c>
      <c r="D9" s="28"/>
      <c r="E9" s="13">
        <v>105.3097</v>
      </c>
      <c r="F9" s="27"/>
      <c r="G9" s="27"/>
      <c r="H9" s="27"/>
      <c r="I9" s="27"/>
      <c r="J9" s="26"/>
      <c r="K9" s="28"/>
      <c r="L9" s="28">
        <v>0</v>
      </c>
    </row>
    <row r="10" spans="1:12" ht="29.25" customHeight="1">
      <c r="A10" s="10" t="s">
        <v>54</v>
      </c>
      <c r="B10" s="15" t="s">
        <v>55</v>
      </c>
      <c r="C10" s="28">
        <f t="shared" si="0"/>
        <v>513.1274</v>
      </c>
      <c r="D10" s="28"/>
      <c r="E10" s="13">
        <v>513.1274</v>
      </c>
      <c r="F10" s="27"/>
      <c r="G10" s="27"/>
      <c r="H10" s="27"/>
      <c r="I10" s="27"/>
      <c r="J10" s="26"/>
      <c r="K10" s="28"/>
      <c r="L10" s="28">
        <v>0</v>
      </c>
    </row>
    <row r="11" spans="1:12" ht="19.5" customHeight="1">
      <c r="A11" s="10" t="s">
        <v>60</v>
      </c>
      <c r="B11" s="15" t="s">
        <v>61</v>
      </c>
      <c r="C11" s="28">
        <f t="shared" si="0"/>
        <v>3953.65</v>
      </c>
      <c r="D11" s="28"/>
      <c r="E11" s="13">
        <v>3953.65</v>
      </c>
      <c r="F11" s="27"/>
      <c r="G11" s="27"/>
      <c r="H11" s="27"/>
      <c r="I11" s="27"/>
      <c r="J11" s="26"/>
      <c r="K11" s="28"/>
      <c r="L11" s="28">
        <v>0</v>
      </c>
    </row>
    <row r="12" spans="1:12" ht="19.5" customHeight="1">
      <c r="A12" s="10" t="s">
        <v>62</v>
      </c>
      <c r="B12" s="15" t="s">
        <v>63</v>
      </c>
      <c r="C12" s="28">
        <f t="shared" si="0"/>
        <v>3953.65</v>
      </c>
      <c r="D12" s="28"/>
      <c r="E12" s="13">
        <v>3953.65</v>
      </c>
      <c r="F12" s="27"/>
      <c r="G12" s="27"/>
      <c r="H12" s="27"/>
      <c r="I12" s="27"/>
      <c r="J12" s="26"/>
      <c r="K12" s="28"/>
      <c r="L12" s="28">
        <v>0</v>
      </c>
    </row>
    <row r="13" spans="1:12" ht="19.5" customHeight="1">
      <c r="A13" s="10" t="s">
        <v>64</v>
      </c>
      <c r="B13" s="15" t="s">
        <v>65</v>
      </c>
      <c r="C13" s="28">
        <f t="shared" si="0"/>
        <v>24.24</v>
      </c>
      <c r="D13" s="28"/>
      <c r="E13" s="13">
        <v>24.24</v>
      </c>
      <c r="F13" s="27"/>
      <c r="G13" s="27"/>
      <c r="H13" s="27"/>
      <c r="I13" s="27"/>
      <c r="J13" s="26"/>
      <c r="K13" s="28"/>
      <c r="L13" s="28">
        <v>0</v>
      </c>
    </row>
    <row r="14" spans="1:12" ht="19.5" customHeight="1">
      <c r="A14" s="10" t="s">
        <v>66</v>
      </c>
      <c r="B14" s="15" t="s">
        <v>24</v>
      </c>
      <c r="C14" s="28">
        <f t="shared" si="0"/>
        <v>24.24</v>
      </c>
      <c r="D14" s="28"/>
      <c r="E14" s="13">
        <v>24.24</v>
      </c>
      <c r="F14" s="27"/>
      <c r="G14" s="27"/>
      <c r="H14" s="27"/>
      <c r="I14" s="27"/>
      <c r="J14" s="26"/>
      <c r="K14" s="28"/>
      <c r="L14" s="28">
        <v>0</v>
      </c>
    </row>
    <row r="15" spans="1:12" ht="19.5" customHeight="1">
      <c r="A15" s="10" t="s">
        <v>67</v>
      </c>
      <c r="B15" s="16" t="s">
        <v>68</v>
      </c>
      <c r="C15" s="28">
        <f t="shared" si="0"/>
        <v>5.1672</v>
      </c>
      <c r="D15" s="28"/>
      <c r="E15" s="13">
        <v>5.1672</v>
      </c>
      <c r="F15" s="27"/>
      <c r="G15" s="27"/>
      <c r="H15" s="27"/>
      <c r="I15" s="27"/>
      <c r="J15" s="26"/>
      <c r="K15" s="28"/>
      <c r="L15" s="28">
        <v>0</v>
      </c>
    </row>
    <row r="16" spans="1:12" ht="19.5" customHeight="1">
      <c r="A16" s="10" t="s">
        <v>69</v>
      </c>
      <c r="B16" s="16" t="s">
        <v>70</v>
      </c>
      <c r="C16" s="28">
        <f t="shared" si="0"/>
        <v>5.1672</v>
      </c>
      <c r="D16" s="28"/>
      <c r="E16" s="13">
        <v>5.1672</v>
      </c>
      <c r="F16" s="27"/>
      <c r="G16" s="27"/>
      <c r="H16" s="27"/>
      <c r="I16" s="27"/>
      <c r="J16" s="26"/>
      <c r="K16" s="28"/>
      <c r="L16" s="28">
        <v>0</v>
      </c>
    </row>
    <row r="17" spans="1:12" ht="19.5" customHeight="1">
      <c r="A17" s="10" t="s">
        <v>71</v>
      </c>
      <c r="B17" s="15" t="s">
        <v>72</v>
      </c>
      <c r="C17" s="28">
        <f t="shared" si="0"/>
        <v>5.1672</v>
      </c>
      <c r="D17" s="28"/>
      <c r="E17" s="13">
        <v>5.1672</v>
      </c>
      <c r="F17" s="27"/>
      <c r="G17" s="27"/>
      <c r="H17" s="27"/>
      <c r="I17" s="27"/>
      <c r="J17" s="26"/>
      <c r="K17" s="28"/>
      <c r="L17" s="28">
        <v>0</v>
      </c>
    </row>
    <row r="18" spans="1:12" ht="19.5" customHeight="1">
      <c r="A18" s="10" t="s">
        <v>73</v>
      </c>
      <c r="B18" s="16" t="s">
        <v>74</v>
      </c>
      <c r="C18" s="28">
        <f t="shared" si="0"/>
        <v>41.9629</v>
      </c>
      <c r="D18" s="28"/>
      <c r="E18" s="13">
        <v>41.9629</v>
      </c>
      <c r="F18" s="27"/>
      <c r="G18" s="27"/>
      <c r="H18" s="27"/>
      <c r="I18" s="27"/>
      <c r="J18" s="26"/>
      <c r="K18" s="28"/>
      <c r="L18" s="28">
        <v>0</v>
      </c>
    </row>
    <row r="19" spans="1:12" ht="19.5" customHeight="1">
      <c r="A19" s="10" t="s">
        <v>75</v>
      </c>
      <c r="B19" s="16" t="s">
        <v>76</v>
      </c>
      <c r="C19" s="28">
        <f t="shared" si="0"/>
        <v>41.9629</v>
      </c>
      <c r="D19" s="28"/>
      <c r="E19" s="13">
        <v>41.9629</v>
      </c>
      <c r="F19" s="27"/>
      <c r="G19" s="27"/>
      <c r="H19" s="27"/>
      <c r="I19" s="27"/>
      <c r="J19" s="26"/>
      <c r="K19" s="28"/>
      <c r="L19" s="28"/>
    </row>
    <row r="20" spans="1:12" ht="19.5" customHeight="1">
      <c r="A20" s="10" t="s">
        <v>77</v>
      </c>
      <c r="B20" s="16" t="s">
        <v>78</v>
      </c>
      <c r="C20" s="28">
        <f t="shared" si="0"/>
        <v>7.0704</v>
      </c>
      <c r="D20" s="28"/>
      <c r="E20" s="13">
        <v>7.0704</v>
      </c>
      <c r="F20" s="27"/>
      <c r="G20" s="27"/>
      <c r="H20" s="27"/>
      <c r="I20" s="27"/>
      <c r="J20" s="26"/>
      <c r="K20" s="28"/>
      <c r="L20" s="28"/>
    </row>
    <row r="21" spans="1:12" ht="19.5" customHeight="1">
      <c r="A21" s="10" t="s">
        <v>79</v>
      </c>
      <c r="B21" s="16" t="s">
        <v>80</v>
      </c>
      <c r="C21" s="28">
        <f t="shared" si="0"/>
        <v>34.8925</v>
      </c>
      <c r="D21" s="28"/>
      <c r="E21" s="13">
        <v>34.8925</v>
      </c>
      <c r="F21" s="27"/>
      <c r="G21" s="27"/>
      <c r="H21" s="27"/>
      <c r="I21" s="27"/>
      <c r="J21" s="26"/>
      <c r="K21" s="28"/>
      <c r="L21" s="28">
        <v>0</v>
      </c>
    </row>
    <row r="22" spans="1:12" ht="19.5" customHeight="1">
      <c r="A22" s="10" t="s">
        <v>81</v>
      </c>
      <c r="B22" s="16" t="s">
        <v>82</v>
      </c>
      <c r="C22" s="28">
        <f t="shared" si="0"/>
        <v>52.4184</v>
      </c>
      <c r="D22" s="28"/>
      <c r="E22" s="13">
        <v>52.4184</v>
      </c>
      <c r="F22" s="27"/>
      <c r="G22" s="27"/>
      <c r="H22" s="27"/>
      <c r="I22" s="27"/>
      <c r="J22" s="26"/>
      <c r="K22" s="28"/>
      <c r="L22" s="28">
        <v>0</v>
      </c>
    </row>
    <row r="23" spans="1:12" ht="19.5" customHeight="1">
      <c r="A23" s="10" t="s">
        <v>83</v>
      </c>
      <c r="B23" s="17" t="s">
        <v>84</v>
      </c>
      <c r="C23" s="28">
        <f t="shared" si="0"/>
        <v>52.4184</v>
      </c>
      <c r="D23" s="28"/>
      <c r="E23" s="13">
        <v>52.4184</v>
      </c>
      <c r="F23" s="27"/>
      <c r="G23" s="27"/>
      <c r="H23" s="27"/>
      <c r="I23" s="27"/>
      <c r="J23" s="26"/>
      <c r="K23" s="28"/>
      <c r="L23" s="28">
        <v>0</v>
      </c>
    </row>
    <row r="24" spans="1:12" ht="19.5" customHeight="1">
      <c r="A24" s="10" t="s">
        <v>85</v>
      </c>
      <c r="B24" s="17" t="s">
        <v>86</v>
      </c>
      <c r="C24" s="28">
        <f t="shared" si="0"/>
        <v>52.4184</v>
      </c>
      <c r="D24" s="28"/>
      <c r="E24" s="13">
        <v>52.4184</v>
      </c>
      <c r="F24" s="27"/>
      <c r="G24" s="27"/>
      <c r="H24" s="27"/>
      <c r="I24" s="27"/>
      <c r="J24" s="26"/>
      <c r="K24" s="28"/>
      <c r="L24" s="28">
        <v>0</v>
      </c>
    </row>
    <row r="25" ht="21" customHeight="1"/>
    <row r="26" ht="21" customHeight="1"/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8" bottom="0.98" header="0" footer="0"/>
  <pageSetup fitToHeight="1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Zeros="0" workbookViewId="0" topLeftCell="A1">
      <selection activeCell="C16" sqref="C16"/>
    </sheetView>
  </sheetViews>
  <sheetFormatPr defaultColWidth="6.875" defaultRowHeight="12.75" customHeight="1"/>
  <cols>
    <col min="1" max="1" width="11.625" style="1" customWidth="1"/>
    <col min="2" max="2" width="25.625" style="1" customWidth="1"/>
    <col min="3" max="3" width="9.625" style="1" customWidth="1"/>
    <col min="4" max="4" width="9.375" style="1" customWidth="1"/>
    <col min="5" max="5" width="10.375" style="1" customWidth="1"/>
    <col min="6" max="6" width="7.25390625" style="1" customWidth="1"/>
    <col min="7" max="7" width="9.375" style="1" customWidth="1"/>
    <col min="8" max="8" width="11.375" style="1" customWidth="1"/>
    <col min="9" max="16384" width="6.875" style="1" customWidth="1"/>
  </cols>
  <sheetData>
    <row r="1" ht="19.5" customHeight="1">
      <c r="A1" s="2" t="s">
        <v>200</v>
      </c>
    </row>
    <row r="2" spans="1:8" ht="24" customHeight="1">
      <c r="A2" s="3" t="s">
        <v>201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ht="29.25" customHeight="1">
      <c r="A5" s="9" t="s">
        <v>43</v>
      </c>
      <c r="B5" s="9" t="s">
        <v>44</v>
      </c>
      <c r="C5" s="9" t="s">
        <v>7</v>
      </c>
      <c r="D5" s="9" t="s">
        <v>46</v>
      </c>
      <c r="E5" s="9" t="s">
        <v>47</v>
      </c>
      <c r="F5" s="9" t="s">
        <v>202</v>
      </c>
      <c r="G5" s="9" t="s">
        <v>203</v>
      </c>
      <c r="H5" s="9" t="s">
        <v>204</v>
      </c>
    </row>
    <row r="6" spans="1:8" ht="19.5" customHeight="1">
      <c r="A6" s="10"/>
      <c r="B6" s="11" t="s">
        <v>7</v>
      </c>
      <c r="C6" s="12">
        <f>SUM(D6:E6)</f>
        <v>4695.875599999999</v>
      </c>
      <c r="D6" s="13">
        <f>SUM(D7,D15,D18,D22)</f>
        <v>814.6882</v>
      </c>
      <c r="E6" s="13">
        <f>SUM(E7,E15,E18,E22)</f>
        <v>3881.1874</v>
      </c>
      <c r="F6" s="14"/>
      <c r="G6" s="12">
        <v>0</v>
      </c>
      <c r="H6" s="12">
        <v>0</v>
      </c>
    </row>
    <row r="7" spans="1:8" ht="19.5" customHeight="1">
      <c r="A7" s="10" t="s">
        <v>48</v>
      </c>
      <c r="B7" s="15" t="s">
        <v>49</v>
      </c>
      <c r="C7" s="12">
        <f aca="true" t="shared" si="0" ref="C7:C24">SUM(D7:E7)</f>
        <v>4596.3270999999995</v>
      </c>
      <c r="D7" s="13">
        <f>SUM(D8,D11,D13)</f>
        <v>715.1397000000001</v>
      </c>
      <c r="E7" s="13">
        <f>SUM(E8,E11,E13)</f>
        <v>3881.1874</v>
      </c>
      <c r="F7" s="14"/>
      <c r="G7" s="12">
        <v>0</v>
      </c>
      <c r="H7" s="12">
        <v>0</v>
      </c>
    </row>
    <row r="8" spans="1:8" ht="19.5" customHeight="1">
      <c r="A8" s="10" t="s">
        <v>50</v>
      </c>
      <c r="B8" s="15" t="s">
        <v>51</v>
      </c>
      <c r="C8" s="12">
        <f t="shared" si="0"/>
        <v>618.4371</v>
      </c>
      <c r="D8" s="13">
        <f>SUM(D9:D10)</f>
        <v>105.3097</v>
      </c>
      <c r="E8" s="13">
        <f>SUM(E9:E10)</f>
        <v>513.1274</v>
      </c>
      <c r="F8" s="14"/>
      <c r="G8" s="12">
        <v>0</v>
      </c>
      <c r="H8" s="12">
        <v>0</v>
      </c>
    </row>
    <row r="9" spans="1:8" ht="19.5" customHeight="1">
      <c r="A9" s="10" t="s">
        <v>52</v>
      </c>
      <c r="B9" s="15" t="s">
        <v>53</v>
      </c>
      <c r="C9" s="12">
        <f t="shared" si="0"/>
        <v>105.3097</v>
      </c>
      <c r="D9" s="13">
        <v>105.3097</v>
      </c>
      <c r="E9" s="13"/>
      <c r="F9" s="14"/>
      <c r="G9" s="12">
        <v>0</v>
      </c>
      <c r="H9" s="12">
        <v>0</v>
      </c>
    </row>
    <row r="10" spans="1:8" ht="29.25" customHeight="1">
      <c r="A10" s="10" t="s">
        <v>54</v>
      </c>
      <c r="B10" s="15" t="s">
        <v>55</v>
      </c>
      <c r="C10" s="12">
        <f t="shared" si="0"/>
        <v>513.1274</v>
      </c>
      <c r="D10" s="13"/>
      <c r="E10" s="13">
        <v>513.1274</v>
      </c>
      <c r="F10" s="14"/>
      <c r="G10" s="12">
        <v>0</v>
      </c>
      <c r="H10" s="12">
        <v>0</v>
      </c>
    </row>
    <row r="11" spans="1:8" ht="19.5" customHeight="1">
      <c r="A11" s="10" t="s">
        <v>60</v>
      </c>
      <c r="B11" s="15" t="s">
        <v>61</v>
      </c>
      <c r="C11" s="12">
        <f t="shared" si="0"/>
        <v>3953.65</v>
      </c>
      <c r="D11" s="13">
        <f>SUM(D12)</f>
        <v>609.83</v>
      </c>
      <c r="E11" s="13">
        <f>SUM(E12)</f>
        <v>3343.82</v>
      </c>
      <c r="F11" s="14"/>
      <c r="G11" s="12">
        <v>0</v>
      </c>
      <c r="H11" s="12">
        <v>0</v>
      </c>
    </row>
    <row r="12" spans="1:8" ht="19.5" customHeight="1">
      <c r="A12" s="10" t="s">
        <v>62</v>
      </c>
      <c r="B12" s="15" t="s">
        <v>22</v>
      </c>
      <c r="C12" s="12">
        <f t="shared" si="0"/>
        <v>3953.65</v>
      </c>
      <c r="D12" s="13">
        <v>609.83</v>
      </c>
      <c r="E12" s="13">
        <v>3343.82</v>
      </c>
      <c r="F12" s="14"/>
      <c r="G12" s="12">
        <v>0</v>
      </c>
      <c r="H12" s="12">
        <v>0</v>
      </c>
    </row>
    <row r="13" spans="1:8" ht="19.5" customHeight="1">
      <c r="A13" s="10" t="s">
        <v>64</v>
      </c>
      <c r="B13" s="15" t="s">
        <v>65</v>
      </c>
      <c r="C13" s="12">
        <f t="shared" si="0"/>
        <v>24.24</v>
      </c>
      <c r="D13" s="13"/>
      <c r="E13" s="13">
        <v>24.24</v>
      </c>
      <c r="F13" s="14"/>
      <c r="G13" s="12">
        <v>0</v>
      </c>
      <c r="H13" s="12">
        <v>0</v>
      </c>
    </row>
    <row r="14" spans="1:8" ht="19.5" customHeight="1">
      <c r="A14" s="10" t="s">
        <v>66</v>
      </c>
      <c r="B14" s="15" t="s">
        <v>24</v>
      </c>
      <c r="C14" s="12">
        <f t="shared" si="0"/>
        <v>24.24</v>
      </c>
      <c r="D14" s="13"/>
      <c r="E14" s="13">
        <v>24.24</v>
      </c>
      <c r="F14" s="14"/>
      <c r="G14" s="12">
        <v>0</v>
      </c>
      <c r="H14" s="12">
        <v>0</v>
      </c>
    </row>
    <row r="15" spans="1:8" ht="19.5" customHeight="1">
      <c r="A15" s="10" t="s">
        <v>67</v>
      </c>
      <c r="B15" s="16" t="s">
        <v>68</v>
      </c>
      <c r="C15" s="12">
        <f t="shared" si="0"/>
        <v>5.1672</v>
      </c>
      <c r="D15" s="13">
        <f>SUM(D16)</f>
        <v>5.1672</v>
      </c>
      <c r="E15" s="13">
        <f>SUM(E16)</f>
        <v>0</v>
      </c>
      <c r="F15" s="14"/>
      <c r="G15" s="12">
        <v>0</v>
      </c>
      <c r="H15" s="12">
        <v>0</v>
      </c>
    </row>
    <row r="16" spans="1:8" ht="19.5" customHeight="1">
      <c r="A16" s="10" t="s">
        <v>69</v>
      </c>
      <c r="B16" s="16" t="s">
        <v>70</v>
      </c>
      <c r="C16" s="12">
        <f t="shared" si="0"/>
        <v>5.1672</v>
      </c>
      <c r="D16" s="13">
        <f>SUM(D17)</f>
        <v>5.1672</v>
      </c>
      <c r="E16" s="13">
        <f>SUM(E17)</f>
        <v>0</v>
      </c>
      <c r="F16" s="14"/>
      <c r="G16" s="12">
        <v>0</v>
      </c>
      <c r="H16" s="12">
        <v>0</v>
      </c>
    </row>
    <row r="17" spans="1:8" ht="19.5" customHeight="1">
      <c r="A17" s="10" t="s">
        <v>71</v>
      </c>
      <c r="B17" s="15" t="s">
        <v>72</v>
      </c>
      <c r="C17" s="12">
        <f t="shared" si="0"/>
        <v>5.1672</v>
      </c>
      <c r="D17" s="13">
        <v>5.1672</v>
      </c>
      <c r="E17" s="13"/>
      <c r="F17" s="14"/>
      <c r="G17" s="12">
        <v>0</v>
      </c>
      <c r="H17" s="12">
        <v>0</v>
      </c>
    </row>
    <row r="18" spans="1:8" ht="19.5" customHeight="1">
      <c r="A18" s="10" t="s">
        <v>73</v>
      </c>
      <c r="B18" s="16" t="s">
        <v>74</v>
      </c>
      <c r="C18" s="12">
        <f t="shared" si="0"/>
        <v>41.9629</v>
      </c>
      <c r="D18" s="13">
        <f>SUM(D19)</f>
        <v>41.9629</v>
      </c>
      <c r="E18" s="13">
        <f>SUM(E19)</f>
        <v>0</v>
      </c>
      <c r="F18" s="14"/>
      <c r="G18" s="12">
        <v>0</v>
      </c>
      <c r="H18" s="12">
        <v>0</v>
      </c>
    </row>
    <row r="19" spans="1:8" ht="19.5" customHeight="1">
      <c r="A19" s="10" t="s">
        <v>75</v>
      </c>
      <c r="B19" s="16" t="s">
        <v>76</v>
      </c>
      <c r="C19" s="12">
        <f t="shared" si="0"/>
        <v>41.9629</v>
      </c>
      <c r="D19" s="13">
        <f>SUM(D20:D21)</f>
        <v>41.9629</v>
      </c>
      <c r="E19" s="13">
        <f>SUM(E20:E21)</f>
        <v>0</v>
      </c>
      <c r="F19" s="14"/>
      <c r="G19" s="12">
        <v>0</v>
      </c>
      <c r="H19" s="12">
        <v>0</v>
      </c>
    </row>
    <row r="20" spans="1:8" ht="19.5" customHeight="1">
      <c r="A20" s="10" t="s">
        <v>77</v>
      </c>
      <c r="B20" s="16" t="s">
        <v>78</v>
      </c>
      <c r="C20" s="12">
        <f t="shared" si="0"/>
        <v>7.0704</v>
      </c>
      <c r="D20" s="13">
        <v>7.0704</v>
      </c>
      <c r="E20" s="13"/>
      <c r="F20" s="14"/>
      <c r="G20" s="12">
        <v>0</v>
      </c>
      <c r="H20" s="12">
        <v>0</v>
      </c>
    </row>
    <row r="21" spans="1:8" ht="19.5" customHeight="1">
      <c r="A21" s="10" t="s">
        <v>79</v>
      </c>
      <c r="B21" s="16" t="s">
        <v>80</v>
      </c>
      <c r="C21" s="12">
        <f t="shared" si="0"/>
        <v>34.8925</v>
      </c>
      <c r="D21" s="13">
        <v>34.8925</v>
      </c>
      <c r="E21" s="13"/>
      <c r="F21" s="14"/>
      <c r="G21" s="12">
        <v>0</v>
      </c>
      <c r="H21" s="12">
        <v>0</v>
      </c>
    </row>
    <row r="22" spans="1:8" ht="19.5" customHeight="1">
      <c r="A22" s="10" t="s">
        <v>81</v>
      </c>
      <c r="B22" s="16" t="s">
        <v>82</v>
      </c>
      <c r="C22" s="12">
        <f t="shared" si="0"/>
        <v>52.4184</v>
      </c>
      <c r="D22" s="13">
        <v>52.4184</v>
      </c>
      <c r="E22" s="13"/>
      <c r="F22" s="14"/>
      <c r="G22" s="12">
        <v>0</v>
      </c>
      <c r="H22" s="12">
        <v>0</v>
      </c>
    </row>
    <row r="23" spans="1:8" ht="19.5" customHeight="1">
      <c r="A23" s="10" t="s">
        <v>83</v>
      </c>
      <c r="B23" s="17" t="s">
        <v>84</v>
      </c>
      <c r="C23" s="12">
        <f t="shared" si="0"/>
        <v>52.4184</v>
      </c>
      <c r="D23" s="13">
        <v>52.4184</v>
      </c>
      <c r="E23" s="13"/>
      <c r="F23" s="14"/>
      <c r="G23" s="12">
        <v>0</v>
      </c>
      <c r="H23" s="12">
        <v>0</v>
      </c>
    </row>
    <row r="24" spans="1:8" ht="19.5" customHeight="1">
      <c r="A24" s="10" t="s">
        <v>85</v>
      </c>
      <c r="B24" s="17" t="s">
        <v>86</v>
      </c>
      <c r="C24" s="12">
        <f t="shared" si="0"/>
        <v>52.4184</v>
      </c>
      <c r="D24" s="13">
        <v>52.4184</v>
      </c>
      <c r="E24" s="13"/>
      <c r="F24" s="14"/>
      <c r="G24" s="12">
        <v>0</v>
      </c>
      <c r="H24" s="12">
        <v>0</v>
      </c>
    </row>
    <row r="25" spans="1:8" ht="19.5" customHeight="1">
      <c r="A25" s="10"/>
      <c r="B25" s="11"/>
      <c r="C25" s="12"/>
      <c r="D25" s="12"/>
      <c r="E25" s="12"/>
      <c r="F25" s="14"/>
      <c r="G25" s="12">
        <v>0</v>
      </c>
      <c r="H25" s="12">
        <v>0</v>
      </c>
    </row>
    <row r="26" spans="1:8" ht="19.5" customHeight="1">
      <c r="A26" s="10"/>
      <c r="B26" s="11"/>
      <c r="C26" s="12"/>
      <c r="D26" s="12"/>
      <c r="E26" s="12"/>
      <c r="F26" s="14"/>
      <c r="G26" s="12">
        <v>0</v>
      </c>
      <c r="H26" s="12">
        <v>0</v>
      </c>
    </row>
    <row r="27" spans="1:8" ht="19.5" customHeight="1">
      <c r="A27" s="10"/>
      <c r="B27" s="11"/>
      <c r="C27" s="12"/>
      <c r="D27" s="12"/>
      <c r="E27" s="12"/>
      <c r="F27" s="14"/>
      <c r="G27" s="12">
        <v>0</v>
      </c>
      <c r="H27" s="12">
        <v>0</v>
      </c>
    </row>
    <row r="28" ht="18.75" customHeight="1"/>
    <row r="29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温星星</cp:lastModifiedBy>
  <cp:lastPrinted>2017-03-06T03:54:17Z</cp:lastPrinted>
  <dcterms:created xsi:type="dcterms:W3CDTF">2015-12-31T10:03:51Z</dcterms:created>
  <dcterms:modified xsi:type="dcterms:W3CDTF">2023-08-03T02:15:18Z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19EE38A3519C4285A4189C63F0E74A70_12</vt:lpwstr>
  </property>
</Properties>
</file>