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1"/>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s>
  <definedNames>
    <definedName name="_xlnm.Print_Titles" localSheetId="10">表十!$1:$5</definedName>
  </definedNames>
  <calcPr calcId="144525"/>
</workbook>
</file>

<file path=xl/sharedStrings.xml><?xml version="1.0" encoding="utf-8"?>
<sst xmlns="http://schemas.openxmlformats.org/spreadsheetml/2006/main" count="519" uniqueCount="357">
  <si>
    <t>2026年部门预算公开表</t>
  </si>
  <si>
    <t>巫溪县规划和自然资源局</t>
  </si>
  <si>
    <t>（公章）</t>
  </si>
  <si>
    <t>报送日期：      年        月       日</t>
  </si>
  <si>
    <t>单位负责人签章：            财务负责人签章：          制表人签章：</t>
  </si>
  <si>
    <t>表一</t>
  </si>
  <si>
    <t>巫溪县规划和自然资源局2026年财政拨款收支总表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</si>
  <si>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</si>
  <si>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</si>
  <si>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</si>
  <si>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</si>
  <si>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</si>
  <si>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</si>
  <si>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</si>
  <si>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</si>
  <si>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</si>
  <si>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</si>
  <si>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</si>
  <si>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</si>
  <si>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</si>
  <si>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</si>
  <si>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</si>
  <si>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</si>
  <si>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节能环保支出</t>
  </si>
  <si>
    <t>城乡社区支出</t>
  </si>
  <si>
    <t>农林水支出</t>
  </si>
  <si>
    <t>自然资源海洋气象等支出</t>
  </si>
  <si>
    <t>住房保障支出</t>
  </si>
  <si>
    <t>灾害防治及应急管理支出</t>
  </si>
  <si>
    <t>二、上年结转</t>
  </si>
  <si>
    <t>二、结转下年</t>
  </si>
  <si>
    <t>一般公共预算拨款</t>
  </si>
  <si>
    <t>政府性基金预算拨款</t>
  </si>
  <si>
    <t>国有资本经营收入</t>
  </si>
  <si>
    <t>收入合计</t>
  </si>
  <si>
    <t>支出合计</t>
  </si>
  <si>
    <t>表二</t>
  </si>
  <si>
    <t>巫溪县规划和自然资源局2026年一般公共预算财政拨款支出预算表</t>
  </si>
  <si>
    <t>功能分类科目</t>
  </si>
  <si>
    <t>2026年预算数</t>
  </si>
  <si>
    <t xml:space="preserve"> 科目编码</t>
  </si>
  <si>
    <t>科目名称</t>
  </si>
  <si>
    <t>总计</t>
  </si>
  <si>
    <t xml:space="preserve">基本支出 </t>
  </si>
  <si>
    <t xml:space="preserve">项目支出 </t>
  </si>
  <si>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</si>
  <si>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</si>
  <si>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</si>
  <si>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2080501</t>
    </r>
  </si>
  <si>
    <r>
      <rPr>
        <sz val="10"/>
        <color rgb="FF000000"/>
        <rFont val="方正仿宋_GBK"/>
        <charset val="134"/>
      </rPr>
      <t>  行政单位离退休</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</si>
  <si>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</si>
  <si>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</si>
  <si>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</si>
  <si>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</si>
  <si>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</si>
  <si>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</si>
  <si>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</si>
  <si>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</si>
  <si>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</si>
  <si>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t>污染防治</t>
  </si>
  <si>
    <t>水体</t>
  </si>
  <si>
    <t>220</t>
  </si>
  <si>
    <r>
      <rPr>
        <sz val="10"/>
        <color rgb="FF000000"/>
        <rFont val="方正仿宋_GBK"/>
        <charset val="134"/>
      </rPr>
      <t> 22001</t>
    </r>
  </si>
  <si>
    <r>
      <rPr>
        <sz val="10"/>
        <color rgb="FF000000"/>
        <rFont val="方正仿宋_GBK"/>
        <charset val="134"/>
      </rPr>
      <t> 自然资源事务</t>
    </r>
  </si>
  <si>
    <r>
      <rPr>
        <sz val="10"/>
        <color rgb="FF000000"/>
        <rFont val="方正仿宋_GBK"/>
        <charset val="134"/>
      </rPr>
      <t>  2200101</t>
    </r>
  </si>
  <si>
    <r>
      <rPr>
        <sz val="10"/>
        <color rgb="FF000000"/>
        <rFont val="方正仿宋_GBK"/>
        <charset val="134"/>
      </rPr>
      <t>  行政运行</t>
    </r>
  </si>
  <si>
    <r>
      <rPr>
        <sz val="10"/>
        <color rgb="FF000000"/>
        <rFont val="方正仿宋_GBK"/>
        <charset val="134"/>
      </rPr>
      <t>  2200102</t>
    </r>
  </si>
  <si>
    <r>
      <rPr>
        <sz val="10"/>
        <color rgb="FF000000"/>
        <rFont val="方正仿宋_GBK"/>
        <charset val="134"/>
      </rPr>
      <t>  一般行政管理事务</t>
    </r>
  </si>
  <si>
    <r>
      <rPr>
        <sz val="10"/>
        <color rgb="FF000000"/>
        <rFont val="方正仿宋_GBK"/>
        <charset val="134"/>
      </rPr>
      <t>  2200106</t>
    </r>
  </si>
  <si>
    <r>
      <rPr>
        <sz val="10"/>
        <color rgb="FF000000"/>
        <rFont val="方正仿宋_GBK"/>
        <charset val="134"/>
      </rPr>
      <t>  自然资源利用与保护</t>
    </r>
  </si>
  <si>
    <r>
      <rPr>
        <sz val="10"/>
        <color rgb="FF000000"/>
        <rFont val="方正仿宋_GBK"/>
        <charset val="134"/>
      </rPr>
      <t>  2200108</t>
    </r>
  </si>
  <si>
    <r>
      <rPr>
        <sz val="10"/>
        <color rgb="FF000000"/>
        <rFont val="方正仿宋_GBK"/>
        <charset val="134"/>
      </rPr>
      <t>  自然资源行业业务管理</t>
    </r>
  </si>
  <si>
    <r>
      <rPr>
        <sz val="10"/>
        <color rgb="FF000000"/>
        <rFont val="方正仿宋_GBK"/>
        <charset val="134"/>
      </rPr>
      <t>  2200109</t>
    </r>
  </si>
  <si>
    <r>
      <rPr>
        <sz val="10"/>
        <color rgb="FF000000"/>
        <rFont val="方正仿宋_GBK"/>
        <charset val="134"/>
      </rPr>
      <t>  自然资源调查与确权登记</t>
    </r>
  </si>
  <si>
    <r>
      <rPr>
        <sz val="10"/>
        <color rgb="FF000000"/>
        <rFont val="方正仿宋_GBK"/>
        <charset val="134"/>
      </rPr>
      <t>  2200199</t>
    </r>
  </si>
  <si>
    <r>
      <rPr>
        <sz val="10"/>
        <color rgb="FF000000"/>
        <rFont val="方正仿宋_GBK"/>
        <charset val="134"/>
      </rPr>
      <t>  其他自然资源事务支出</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</si>
  <si>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</si>
  <si>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</si>
  <si>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</si>
  <si>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</si>
  <si>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</si>
  <si>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224</t>
  </si>
  <si>
    <r>
      <rPr>
        <sz val="10"/>
        <color rgb="FF000000"/>
        <rFont val="方正仿宋_GBK"/>
        <charset val="134"/>
      </rPr>
      <t> 22406</t>
    </r>
  </si>
  <si>
    <r>
      <rPr>
        <sz val="10"/>
        <color rgb="FF000000"/>
        <rFont val="方正仿宋_GBK"/>
        <charset val="134"/>
      </rPr>
      <t> 自然灾害防治</t>
    </r>
  </si>
  <si>
    <r>
      <rPr>
        <sz val="10"/>
        <color rgb="FF000000"/>
        <rFont val="方正仿宋_GBK"/>
        <charset val="134"/>
      </rPr>
      <t>  2240601</t>
    </r>
  </si>
  <si>
    <r>
      <rPr>
        <sz val="10"/>
        <color rgb="FF000000"/>
        <rFont val="方正仿宋_GBK"/>
        <charset val="134"/>
      </rPr>
      <t>  地质灾害防治</t>
    </r>
  </si>
  <si>
    <t>备注：本表反映当年一般公共预算财政拨款支出情况。</t>
  </si>
  <si>
    <t>表三</t>
  </si>
  <si>
    <t>巫溪县规划和自然资源局2026年一般公共预算财政拨款基本支出预算表</t>
  </si>
  <si>
    <t>经济分类科目</t>
  </si>
  <si>
    <t>2026年基本支出</t>
  </si>
  <si>
    <t>科目编码</t>
  </si>
  <si>
    <t>人员经费</t>
  </si>
  <si>
    <t>日常公用经费</t>
  </si>
  <si>
    <r>
      <rPr>
        <sz val="10"/>
        <color rgb="FF000000"/>
        <rFont val="方正仿宋_GBK"/>
        <charset val="134"/>
      </rPr>
      <t>301</t>
    </r>
  </si>
  <si>
    <r>
      <rPr>
        <sz val="10"/>
        <color rgb="FF000000"/>
        <rFont val="方正仿宋_GBK"/>
        <charset val="134"/>
      </rPr>
      <t>工资福利支出</t>
    </r>
  </si>
  <si>
    <r>
      <rPr>
        <sz val="10"/>
        <color rgb="FF000000"/>
        <rFont val="方正仿宋_GBK"/>
        <charset val="134"/>
      </rPr>
      <t>30101</t>
    </r>
  </si>
  <si>
    <r>
      <rPr>
        <sz val="10"/>
        <color rgb="FF000000"/>
        <rFont val="方正仿宋_GBK"/>
        <charset val="134"/>
      </rPr>
      <t>基本工资</t>
    </r>
  </si>
  <si>
    <r>
      <rPr>
        <sz val="10"/>
        <color rgb="FF000000"/>
        <rFont val="方正仿宋_GBK"/>
        <charset val="134"/>
      </rPr>
      <t>30102</t>
    </r>
  </si>
  <si>
    <r>
      <rPr>
        <sz val="10"/>
        <color rgb="FF000000"/>
        <rFont val="方正仿宋_GBK"/>
        <charset val="134"/>
      </rPr>
      <t>津贴补贴</t>
    </r>
  </si>
  <si>
    <r>
      <rPr>
        <sz val="10"/>
        <color rgb="FF000000"/>
        <rFont val="方正仿宋_GBK"/>
        <charset val="134"/>
      </rPr>
      <t>30103</t>
    </r>
  </si>
  <si>
    <r>
      <rPr>
        <sz val="10"/>
        <color rgb="FF000000"/>
        <rFont val="方正仿宋_GBK"/>
        <charset val="134"/>
      </rPr>
      <t>奖金</t>
    </r>
  </si>
  <si>
    <r>
      <rPr>
        <sz val="10"/>
        <color rgb="FF000000"/>
        <rFont val="方正仿宋_GBK"/>
        <charset val="134"/>
      </rPr>
      <t>30108</t>
    </r>
  </si>
  <si>
    <r>
      <rPr>
        <sz val="10"/>
        <color rgb="FF000000"/>
        <rFont val="方正仿宋_GBK"/>
        <charset val="134"/>
      </rPr>
      <t>机关事业单位基本养老保险缴费</t>
    </r>
  </si>
  <si>
    <r>
      <rPr>
        <sz val="10"/>
        <color rgb="FF000000"/>
        <rFont val="方正仿宋_GBK"/>
        <charset val="134"/>
      </rPr>
      <t>30109</t>
    </r>
  </si>
  <si>
    <r>
      <rPr>
        <sz val="10"/>
        <color rgb="FF000000"/>
        <rFont val="方正仿宋_GBK"/>
        <charset val="134"/>
      </rPr>
      <t>职业年金缴费</t>
    </r>
  </si>
  <si>
    <r>
      <rPr>
        <sz val="10"/>
        <color rgb="FF000000"/>
        <rFont val="方正仿宋_GBK"/>
        <charset val="134"/>
      </rPr>
      <t>30110</t>
    </r>
  </si>
  <si>
    <r>
      <rPr>
        <sz val="10"/>
        <color rgb="FF000000"/>
        <rFont val="方正仿宋_GBK"/>
        <charset val="134"/>
      </rPr>
      <t>职工基本医疗保险缴费</t>
    </r>
  </si>
  <si>
    <r>
      <rPr>
        <sz val="10"/>
        <color rgb="FF000000"/>
        <rFont val="方正仿宋_GBK"/>
        <charset val="134"/>
      </rPr>
      <t>30112</t>
    </r>
  </si>
  <si>
    <r>
      <rPr>
        <sz val="10"/>
        <color rgb="FF000000"/>
        <rFont val="方正仿宋_GBK"/>
        <charset val="134"/>
      </rPr>
      <t>其他社会保障缴费</t>
    </r>
  </si>
  <si>
    <r>
      <rPr>
        <sz val="10"/>
        <color rgb="FF000000"/>
        <rFont val="方正仿宋_GBK"/>
        <charset val="134"/>
      </rPr>
      <t>30113</t>
    </r>
  </si>
  <si>
    <r>
      <rPr>
        <sz val="10"/>
        <color rgb="FF000000"/>
        <rFont val="方正仿宋_GBK"/>
        <charset val="134"/>
      </rPr>
      <t>住房公积金</t>
    </r>
  </si>
  <si>
    <r>
      <rPr>
        <sz val="10"/>
        <color rgb="FF000000"/>
        <rFont val="方正仿宋_GBK"/>
        <charset val="134"/>
      </rPr>
      <t>302</t>
    </r>
  </si>
  <si>
    <r>
      <rPr>
        <sz val="10"/>
        <color rgb="FF000000"/>
        <rFont val="方正仿宋_GBK"/>
        <charset val="134"/>
      </rPr>
      <t>商品和服务支出</t>
    </r>
  </si>
  <si>
    <r>
      <rPr>
        <sz val="10"/>
        <color rgb="FF000000"/>
        <rFont val="方正仿宋_GBK"/>
        <charset val="134"/>
      </rPr>
      <t>30201</t>
    </r>
  </si>
  <si>
    <r>
      <rPr>
        <sz val="10"/>
        <color rgb="FF000000"/>
        <rFont val="方正仿宋_GBK"/>
        <charset val="134"/>
      </rPr>
      <t>办公费</t>
    </r>
  </si>
  <si>
    <r>
      <rPr>
        <sz val="10"/>
        <color rgb="FF000000"/>
        <rFont val="方正仿宋_GBK"/>
        <charset val="134"/>
      </rPr>
      <t>30205</t>
    </r>
  </si>
  <si>
    <r>
      <rPr>
        <sz val="10"/>
        <color rgb="FF000000"/>
        <rFont val="方正仿宋_GBK"/>
        <charset val="134"/>
      </rPr>
      <t>水费</t>
    </r>
  </si>
  <si>
    <r>
      <rPr>
        <sz val="10"/>
        <color rgb="FF000000"/>
        <rFont val="方正仿宋_GBK"/>
        <charset val="134"/>
      </rPr>
      <t>30206</t>
    </r>
  </si>
  <si>
    <r>
      <rPr>
        <sz val="10"/>
        <color rgb="FF000000"/>
        <rFont val="方正仿宋_GBK"/>
        <charset val="134"/>
      </rPr>
      <t>电费</t>
    </r>
  </si>
  <si>
    <r>
      <rPr>
        <sz val="10"/>
        <color rgb="FF000000"/>
        <rFont val="方正仿宋_GBK"/>
        <charset val="134"/>
      </rPr>
      <t>30207</t>
    </r>
  </si>
  <si>
    <r>
      <rPr>
        <sz val="10"/>
        <color rgb="FF000000"/>
        <rFont val="方正仿宋_GBK"/>
        <charset val="134"/>
      </rPr>
      <t>邮电费</t>
    </r>
  </si>
  <si>
    <r>
      <rPr>
        <sz val="10"/>
        <color rgb="FF000000"/>
        <rFont val="方正仿宋_GBK"/>
        <charset val="134"/>
      </rPr>
      <t>30211</t>
    </r>
  </si>
  <si>
    <r>
      <rPr>
        <sz val="10"/>
        <color rgb="FF000000"/>
        <rFont val="方正仿宋_GBK"/>
        <charset val="134"/>
      </rPr>
      <t>差旅费</t>
    </r>
  </si>
  <si>
    <r>
      <rPr>
        <sz val="10"/>
        <color rgb="FF000000"/>
        <rFont val="方正仿宋_GBK"/>
        <charset val="134"/>
      </rPr>
      <t>30217</t>
    </r>
  </si>
  <si>
    <r>
      <rPr>
        <sz val="10"/>
        <color rgb="FF000000"/>
        <rFont val="方正仿宋_GBK"/>
        <charset val="134"/>
      </rPr>
      <t>公务接待费</t>
    </r>
  </si>
  <si>
    <r>
      <rPr>
        <sz val="10"/>
        <color rgb="FF000000"/>
        <rFont val="方正仿宋_GBK"/>
        <charset val="134"/>
      </rPr>
      <t>30228</t>
    </r>
  </si>
  <si>
    <r>
      <rPr>
        <sz val="10"/>
        <color rgb="FF000000"/>
        <rFont val="方正仿宋_GBK"/>
        <charset val="134"/>
      </rPr>
      <t>工会经费</t>
    </r>
  </si>
  <si>
    <r>
      <rPr>
        <sz val="10"/>
        <color rgb="FF000000"/>
        <rFont val="方正仿宋_GBK"/>
        <charset val="134"/>
      </rPr>
      <t>30231</t>
    </r>
  </si>
  <si>
    <r>
      <rPr>
        <sz val="10"/>
        <color rgb="FF000000"/>
        <rFont val="方正仿宋_GBK"/>
        <charset val="134"/>
      </rPr>
      <t>公务用车运行维护费</t>
    </r>
  </si>
  <si>
    <r>
      <rPr>
        <sz val="10"/>
        <color rgb="FF000000"/>
        <rFont val="方正仿宋_GBK"/>
        <charset val="134"/>
      </rPr>
      <t>30239</t>
    </r>
  </si>
  <si>
    <r>
      <rPr>
        <sz val="10"/>
        <color rgb="FF000000"/>
        <rFont val="方正仿宋_GBK"/>
        <charset val="134"/>
      </rPr>
      <t>其他交通费用</t>
    </r>
  </si>
  <si>
    <r>
      <rPr>
        <sz val="10"/>
        <color rgb="FF000000"/>
        <rFont val="方正仿宋_GBK"/>
        <charset val="134"/>
      </rPr>
      <t>30299</t>
    </r>
  </si>
  <si>
    <r>
      <rPr>
        <sz val="10"/>
        <color rgb="FF000000"/>
        <rFont val="方正仿宋_GBK"/>
        <charset val="134"/>
      </rPr>
      <t>其他商品和服务支出</t>
    </r>
  </si>
  <si>
    <r>
      <rPr>
        <sz val="10"/>
        <color rgb="FF000000"/>
        <rFont val="方正仿宋_GBK"/>
        <charset val="134"/>
      </rPr>
      <t>303</t>
    </r>
  </si>
  <si>
    <r>
      <rPr>
        <sz val="10"/>
        <color rgb="FF000000"/>
        <rFont val="方正仿宋_GBK"/>
        <charset val="134"/>
      </rPr>
      <t>对个人和家庭的补助</t>
    </r>
  </si>
  <si>
    <r>
      <rPr>
        <sz val="10"/>
        <color rgb="FF000000"/>
        <rFont val="方正仿宋_GBK"/>
        <charset val="134"/>
      </rPr>
      <t>30305</t>
    </r>
  </si>
  <si>
    <r>
      <rPr>
        <sz val="10"/>
        <color rgb="FF000000"/>
        <rFont val="方正仿宋_GBK"/>
        <charset val="134"/>
      </rPr>
      <t>生活补助</t>
    </r>
  </si>
  <si>
    <r>
      <rPr>
        <sz val="10"/>
        <color rgb="FF000000"/>
        <rFont val="方正仿宋_GBK"/>
        <charset val="134"/>
      </rPr>
      <t>310</t>
    </r>
  </si>
  <si>
    <r>
      <rPr>
        <sz val="10"/>
        <color rgb="FF000000"/>
        <rFont val="方正仿宋_GBK"/>
        <charset val="134"/>
      </rPr>
      <t>资本性支出</t>
    </r>
  </si>
  <si>
    <r>
      <rPr>
        <sz val="10"/>
        <color rgb="FF000000"/>
        <rFont val="方正仿宋_GBK"/>
        <charset val="134"/>
      </rPr>
      <t>31002</t>
    </r>
  </si>
  <si>
    <r>
      <rPr>
        <sz val="10"/>
        <color rgb="FF000000"/>
        <rFont val="方正仿宋_GBK"/>
        <charset val="134"/>
      </rPr>
      <t>办公设备购置</t>
    </r>
  </si>
  <si>
    <t>表四</t>
  </si>
  <si>
    <t>巫溪县规划和自然资源局2026年一般公共预算“三公”经费支出表</t>
  </si>
  <si>
    <t>因公出国（境）费</t>
  </si>
  <si>
    <t>公务用车购置及运行费</t>
  </si>
  <si>
    <t>公务接待费</t>
  </si>
  <si>
    <t>小计</t>
  </si>
  <si>
    <t>公务用车购置费</t>
  </si>
  <si>
    <t>公务用车运行费</t>
  </si>
  <si>
    <t>表五</t>
  </si>
  <si>
    <t>巫溪县规划和自然资源局2026年政府性基金预算支出表</t>
  </si>
  <si>
    <t>本年政府性基金预算财政拨款支出</t>
  </si>
  <si>
    <t>212</t>
  </si>
  <si>
    <r>
      <rPr>
        <sz val="10"/>
        <color rgb="FF000000"/>
        <rFont val="方正仿宋_GBK"/>
        <charset val="134"/>
      </rPr>
      <t> 21208</t>
    </r>
  </si>
  <si>
    <r>
      <rPr>
        <sz val="10"/>
        <color rgb="FF000000"/>
        <rFont val="方正仿宋_GBK"/>
        <charset val="134"/>
      </rPr>
      <t> 国有土地使用权出让收入安排的支出</t>
    </r>
  </si>
  <si>
    <r>
      <rPr>
        <sz val="10"/>
        <color rgb="FF000000"/>
        <rFont val="方正仿宋_GBK"/>
        <charset val="134"/>
      </rPr>
      <t>  2120899</t>
    </r>
  </si>
  <si>
    <r>
      <rPr>
        <sz val="10"/>
        <color rgb="FF000000"/>
        <rFont val="方正仿宋_GBK"/>
        <charset val="134"/>
      </rPr>
      <t>  其他国有土地使用权出让收入安排的支出</t>
    </r>
  </si>
  <si>
    <r>
      <rPr>
        <sz val="10"/>
        <color rgb="FF000000"/>
        <rFont val="Arial"/>
        <charset val="134"/>
      </rPr>
      <t> </t>
    </r>
    <r>
      <rPr>
        <sz val="10"/>
        <color rgb="FF000000"/>
        <rFont val="方正仿宋_GBK"/>
        <charset val="134"/>
      </rPr>
      <t>21269</t>
    </r>
  </si>
  <si>
    <r>
      <rPr>
        <sz val="10"/>
        <rFont val="方正仿宋_GBK"/>
        <charset val="134"/>
      </rPr>
      <t> 国家重大水利工程建设基金安排的支出</t>
    </r>
  </si>
  <si>
    <r>
      <rPr>
        <sz val="10"/>
        <rFont val="方正仿宋_GBK"/>
        <charset val="134"/>
      </rPr>
      <t>  三峡后续工作</t>
    </r>
  </si>
  <si>
    <t>表六</t>
  </si>
  <si>
    <t>巫溪县规划和自然资源局2026年部门收支总表</t>
  </si>
  <si>
    <t>11</t>
  </si>
  <si>
    <t>12</t>
  </si>
  <si>
    <t>财政专户管理资金</t>
  </si>
  <si>
    <t>事业收入资金</t>
  </si>
  <si>
    <t>上级补助收入资金</t>
  </si>
  <si>
    <t xml:space="preserve">附属单位上缴收入资金 </t>
  </si>
  <si>
    <t>事业单位经营收入资金</t>
  </si>
  <si>
    <t xml:space="preserve">其他收入资金 </t>
  </si>
  <si>
    <t>表七</t>
  </si>
  <si>
    <t>巫溪县规划和自然资源局2026年部门收入总表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</si>
  <si>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</si>
  <si>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</si>
  <si>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</si>
  <si>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</si>
  <si>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</si>
  <si>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</si>
  <si>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</si>
  <si>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</si>
  <si>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</si>
  <si>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</si>
  <si>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20805</t>
    </r>
  </si>
  <si>
    <r>
      <rPr>
        <sz val="9"/>
        <rFont val="方正仿宋_GBK"/>
        <charset val="134"/>
      </rPr>
      <t> 行政事业单位养老支出</t>
    </r>
  </si>
  <si>
    <r>
      <rPr>
        <sz val="9"/>
        <rFont val="方正仿宋_GBK"/>
        <charset val="134"/>
      </rPr>
      <t>  2080501</t>
    </r>
  </si>
  <si>
    <r>
      <rPr>
        <sz val="9"/>
        <rFont val="方正仿宋_GBK"/>
        <charset val="134"/>
      </rPr>
      <t>  行政单位离退休</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</si>
  <si>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</si>
  <si>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</si>
  <si>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</si>
  <si>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</si>
  <si>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</si>
  <si>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</si>
  <si>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</si>
  <si>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</si>
  <si>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21208</t>
    </r>
  </si>
  <si>
    <r>
      <rPr>
        <sz val="9"/>
        <rFont val="方正仿宋_GBK"/>
        <charset val="134"/>
      </rPr>
      <t> 国有土地使用权出让收入安排的支出</t>
    </r>
  </si>
  <si>
    <r>
      <rPr>
        <sz val="9"/>
        <rFont val="方正仿宋_GBK"/>
        <charset val="134"/>
      </rPr>
      <t>  2120899</t>
    </r>
  </si>
  <si>
    <r>
      <rPr>
        <sz val="9"/>
        <rFont val="方正仿宋_GBK"/>
        <charset val="134"/>
      </rPr>
      <t>  其他国有土地使用权出让收入安排的支出</t>
    </r>
  </si>
  <si>
    <t>213</t>
  </si>
  <si>
    <r>
      <rPr>
        <sz val="9"/>
        <rFont val="方正仿宋_GBK"/>
        <charset val="134"/>
      </rPr>
      <t> 21369</t>
    </r>
  </si>
  <si>
    <r>
      <rPr>
        <sz val="9"/>
        <rFont val="方正仿宋_GBK"/>
        <charset val="134"/>
      </rPr>
      <t> 国家重大水利工程建设基金安排的支出</t>
    </r>
  </si>
  <si>
    <r>
      <rPr>
        <sz val="9"/>
        <rFont val="方正仿宋_GBK"/>
        <charset val="134"/>
      </rPr>
      <t>  2136902</t>
    </r>
  </si>
  <si>
    <r>
      <rPr>
        <sz val="9"/>
        <rFont val="方正仿宋_GBK"/>
        <charset val="134"/>
      </rPr>
      <t>  三峡后续工作</t>
    </r>
  </si>
  <si>
    <r>
      <rPr>
        <sz val="9"/>
        <rFont val="方正仿宋_GBK"/>
        <charset val="134"/>
      </rPr>
      <t> 22001</t>
    </r>
  </si>
  <si>
    <r>
      <rPr>
        <sz val="9"/>
        <rFont val="方正仿宋_GBK"/>
        <charset val="134"/>
      </rPr>
      <t> 自然资源事务</t>
    </r>
  </si>
  <si>
    <r>
      <rPr>
        <sz val="9"/>
        <rFont val="方正仿宋_GBK"/>
        <charset val="134"/>
      </rPr>
      <t>  2200101</t>
    </r>
  </si>
  <si>
    <r>
      <rPr>
        <sz val="9"/>
        <rFont val="方正仿宋_GBK"/>
        <charset val="134"/>
      </rPr>
      <t>  行政运行</t>
    </r>
  </si>
  <si>
    <r>
      <rPr>
        <sz val="9"/>
        <rFont val="方正仿宋_GBK"/>
        <charset val="134"/>
      </rPr>
      <t>  2200108</t>
    </r>
  </si>
  <si>
    <r>
      <rPr>
        <sz val="9"/>
        <rFont val="方正仿宋_GBK"/>
        <charset val="134"/>
      </rPr>
      <t>  自然资源行业业务管理</t>
    </r>
  </si>
  <si>
    <r>
      <rPr>
        <sz val="9"/>
        <rFont val="方正仿宋_GBK"/>
        <charset val="134"/>
      </rPr>
      <t>  2200109</t>
    </r>
  </si>
  <si>
    <r>
      <rPr>
        <sz val="9"/>
        <rFont val="方正仿宋_GBK"/>
        <charset val="134"/>
      </rPr>
      <t>  自然资源调查与确权登记</t>
    </r>
  </si>
  <si>
    <r>
      <rPr>
        <sz val="9"/>
        <rFont val="方正仿宋_GBK"/>
        <charset val="134"/>
      </rPr>
      <t>  2200199</t>
    </r>
  </si>
  <si>
    <r>
      <rPr>
        <sz val="9"/>
        <rFont val="方正仿宋_GBK"/>
        <charset val="134"/>
      </rPr>
      <t>  其他自然资源事务支出</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</si>
  <si>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</si>
  <si>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</si>
  <si>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</si>
  <si>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</si>
  <si>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r>
      <rPr>
        <sz val="9"/>
        <rFont val="方正仿宋_GBK"/>
        <charset val="134"/>
      </rPr>
      <t> 22406</t>
    </r>
  </si>
  <si>
    <r>
      <rPr>
        <sz val="9"/>
        <rFont val="方正仿宋_GBK"/>
        <charset val="134"/>
      </rPr>
      <t> 自然灾害防治</t>
    </r>
  </si>
  <si>
    <r>
      <rPr>
        <sz val="9"/>
        <rFont val="方正仿宋_GBK"/>
        <charset val="134"/>
      </rPr>
      <t>  2240601</t>
    </r>
  </si>
  <si>
    <r>
      <rPr>
        <sz val="9"/>
        <rFont val="方正仿宋_GBK"/>
        <charset val="134"/>
      </rPr>
      <t>  地质灾害防治</t>
    </r>
  </si>
  <si>
    <t>表八</t>
  </si>
  <si>
    <t>巫溪县规划和自然资源局2026年部门支出总表</t>
  </si>
  <si>
    <t>基本支出</t>
  </si>
  <si>
    <t>项目支出</t>
  </si>
  <si>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</si>
  <si>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</si>
  <si>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2080501</t>
    </r>
  </si>
  <si>
    <r>
      <rPr>
        <sz val="12"/>
        <color rgb="FF000000"/>
        <rFont val="方正仿宋_GBK"/>
        <charset val="134"/>
      </rPr>
      <t>  行政单位离退休</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</si>
  <si>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</si>
  <si>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</si>
  <si>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</si>
  <si>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</si>
  <si>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21011</t>
    </r>
  </si>
  <si>
    <r>
      <rPr>
        <sz val="12"/>
        <color rgb="FF000000"/>
        <rFont val="方正仿宋_GBK"/>
        <charset val="134"/>
      </rPr>
      <t> 行政事业单位医疗</t>
    </r>
  </si>
  <si>
    <r>
      <rPr>
        <sz val="12"/>
        <color rgb="FF000000"/>
        <rFont val="Arial"/>
        <charset val="134"/>
      </rPr>
      <t> </t>
    </r>
    <r>
      <rPr>
        <sz val="12"/>
        <color rgb="FF000000"/>
        <rFont val="方正仿宋_GBK"/>
        <charset val="134"/>
      </rPr>
      <t>2101101</t>
    </r>
  </si>
  <si>
    <r>
      <rPr>
        <sz val="12"/>
        <color rgb="FF000000"/>
        <rFont val="方正仿宋_GBK"/>
        <charset val="134"/>
      </rPr>
      <t>  行政单位医疗</t>
    </r>
  </si>
  <si>
    <r>
      <rPr>
        <sz val="12"/>
        <color rgb="FF000000"/>
        <rFont val="方正仿宋_GBK"/>
        <charset val="134"/>
      </rPr>
      <t> 21208</t>
    </r>
  </si>
  <si>
    <r>
      <rPr>
        <sz val="12"/>
        <color rgb="FF000000"/>
        <rFont val="方正仿宋_GBK"/>
        <charset val="134"/>
      </rPr>
      <t> 国有土地使用权出让收入安排的支出</t>
    </r>
  </si>
  <si>
    <r>
      <rPr>
        <sz val="12"/>
        <color rgb="FF000000"/>
        <rFont val="方正仿宋_GBK"/>
        <charset val="134"/>
      </rPr>
      <t>  2120899</t>
    </r>
  </si>
  <si>
    <r>
      <rPr>
        <sz val="12"/>
        <color rgb="FF000000"/>
        <rFont val="方正仿宋_GBK"/>
        <charset val="134"/>
      </rPr>
      <t>  其他国有土地使用权出让收入安排的支出</t>
    </r>
  </si>
  <si>
    <r>
      <rPr>
        <sz val="12"/>
        <rFont val="Arial"/>
        <charset val="134"/>
      </rPr>
      <t> </t>
    </r>
    <r>
      <rPr>
        <sz val="12"/>
        <rFont val="方正仿宋_GBK"/>
        <charset val="134"/>
      </rPr>
      <t>21369</t>
    </r>
  </si>
  <si>
    <r>
      <rPr>
        <sz val="12"/>
        <rFont val="Arial"/>
        <charset val="134"/>
      </rPr>
      <t> </t>
    </r>
    <r>
      <rPr>
        <sz val="12"/>
        <rFont val="方正仿宋_GBK"/>
        <charset val="134"/>
      </rPr>
      <t>国家重大水利工程建设基金安排的支出</t>
    </r>
  </si>
  <si>
    <r>
      <rPr>
        <sz val="12"/>
        <rFont val="Arial"/>
        <charset val="134"/>
      </rPr>
      <t>  </t>
    </r>
    <r>
      <rPr>
        <sz val="12"/>
        <rFont val="方正仿宋_GBK"/>
        <charset val="134"/>
      </rPr>
      <t>2136902</t>
    </r>
  </si>
  <si>
    <r>
      <rPr>
        <sz val="12"/>
        <rFont val="Arial"/>
        <charset val="134"/>
      </rPr>
      <t>  </t>
    </r>
    <r>
      <rPr>
        <sz val="12"/>
        <rFont val="方正仿宋_GBK"/>
        <charset val="134"/>
      </rPr>
      <t>三峡后续工作</t>
    </r>
  </si>
  <si>
    <r>
      <rPr>
        <sz val="12"/>
        <color rgb="FF000000"/>
        <rFont val="方正仿宋_GBK"/>
        <charset val="134"/>
      </rPr>
      <t> 22001</t>
    </r>
  </si>
  <si>
    <r>
      <rPr>
        <sz val="12"/>
        <color rgb="FF000000"/>
        <rFont val="方正仿宋_GBK"/>
        <charset val="134"/>
      </rPr>
      <t> 自然资源事务</t>
    </r>
  </si>
  <si>
    <r>
      <rPr>
        <sz val="12"/>
        <color rgb="FF000000"/>
        <rFont val="方正仿宋_GBK"/>
        <charset val="134"/>
      </rPr>
      <t>  2200101</t>
    </r>
  </si>
  <si>
    <r>
      <rPr>
        <sz val="12"/>
        <color rgb="FF000000"/>
        <rFont val="方正仿宋_GBK"/>
        <charset val="134"/>
      </rPr>
      <t>  行政运行</t>
    </r>
  </si>
  <si>
    <r>
      <rPr>
        <sz val="12"/>
        <color rgb="FF000000"/>
        <rFont val="方正仿宋_GBK"/>
        <charset val="134"/>
      </rPr>
      <t>  2200108</t>
    </r>
  </si>
  <si>
    <r>
      <rPr>
        <sz val="12"/>
        <color rgb="FF000000"/>
        <rFont val="方正仿宋_GBK"/>
        <charset val="134"/>
      </rPr>
      <t>  自然资源行业业务管理</t>
    </r>
  </si>
  <si>
    <r>
      <rPr>
        <sz val="12"/>
        <color rgb="FF000000"/>
        <rFont val="方正仿宋_GBK"/>
        <charset val="134"/>
      </rPr>
      <t>  2200109</t>
    </r>
  </si>
  <si>
    <r>
      <rPr>
        <sz val="12"/>
        <color rgb="FF000000"/>
        <rFont val="方正仿宋_GBK"/>
        <charset val="134"/>
      </rPr>
      <t>  自然资源调查与确权登记</t>
    </r>
  </si>
  <si>
    <r>
      <rPr>
        <sz val="12"/>
        <color rgb="FF000000"/>
        <rFont val="方正仿宋_GBK"/>
        <charset val="134"/>
      </rPr>
      <t>  2200199</t>
    </r>
  </si>
  <si>
    <r>
      <rPr>
        <sz val="12"/>
        <color rgb="FF000000"/>
        <rFont val="方正仿宋_GBK"/>
        <charset val="134"/>
      </rPr>
      <t>  其他自然资源事务支出</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</si>
  <si>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</si>
  <si>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</si>
  <si>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</si>
  <si>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</si>
  <si>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r>
      <rPr>
        <sz val="12"/>
        <color rgb="FF000000"/>
        <rFont val="方正仿宋_GBK"/>
        <charset val="134"/>
      </rPr>
      <t> 22406</t>
    </r>
  </si>
  <si>
    <r>
      <rPr>
        <sz val="12"/>
        <color rgb="FF000000"/>
        <rFont val="方正仿宋_GBK"/>
        <charset val="134"/>
      </rPr>
      <t> 自然灾害防治</t>
    </r>
  </si>
  <si>
    <r>
      <rPr>
        <sz val="12"/>
        <color rgb="FF000000"/>
        <rFont val="方正仿宋_GBK"/>
        <charset val="134"/>
      </rPr>
      <t>  2240601</t>
    </r>
  </si>
  <si>
    <r>
      <rPr>
        <sz val="12"/>
        <color rgb="FF000000"/>
        <rFont val="方正仿宋_GBK"/>
        <charset val="134"/>
      </rPr>
      <t>  地质灾害防治</t>
    </r>
  </si>
  <si>
    <t>表九</t>
  </si>
  <si>
    <t>巫溪县规划和自然资源局2026年政府采购预算明细表</t>
  </si>
  <si>
    <t>项目编号</t>
  </si>
  <si>
    <t>A</t>
  </si>
  <si>
    <t>货物</t>
  </si>
  <si>
    <t>表十</t>
  </si>
  <si>
    <t>2026年部门预算整体绩效目标表</t>
  </si>
  <si>
    <t>部门(单位)名称</t>
  </si>
  <si>
    <t>部门支出预算数</t>
  </si>
  <si>
    <t>当年整体绩效目标</t>
  </si>
  <si>
    <t>划定全县生态保护红线、永久基本农田、城镇开发边界等控制线，构建节约资源和保护环境生产等;1、土地主管部门及时掌握全县耕地质量等别变化情况，保障经济发展需要的重点项目的建设的同时改造提升耕地质量和利用率。                                                                                     2、促进农用地有效、合理开发，保证我县土地开发整理、土地转让、土地出让工作有序推进，增加财政收入;承担国土空间规划与地理测绘的科研、科技合作交流、高新技术推广应用工作；负责为城市建设和发展提供空间数据支持，为各行业提供规划成果数据的对外服务与应急保障技术服务工作。执行自然资源调查监测评价的指标体系和统计标准，负责自然资源定期调查监测评价工作。组织实施自然资源基础调查、变更调查、动态监测和分析评价。开展自然资源和地理国情等专项调查监测评价工作。承担自然资源调查监测评价成果汇交、管理、维护发布、共享和利用监督。贯彻执行各类自然资源和不动产确权登记、权籍调查、争议调处、成果应用的制度、标准、规范。贯彻执行自然资源和不动产登记信息管理基础平台建设和管理的有关规定。负责自然资源和不动产登记资料收集、整理、共享、汇交管理等。承担自然资源和不动产确权登记工作。承担测绘和地理信息管理工作，承担基础测绘、不动产测绘等工作和测绘行业管理，负责测绘资质资格与信用管理，监督管理地理信息安全和市场秩序，负责地理信息成果管理、地图管理，地下管线数据动态更新管理，地理信息公共服务管理，测量标志保护。承担科技发展、网络安全和信息管理工作。完成上级交办的其他任务。;贯彻执行国家和重庆市自然资源调查监测评价制度、标准、规范。实施自然资源基础调查、专项调查和监测。贯彻执行各类自然资源和不动产统一确权登记、权籍调查、不动产测绘、争议调处、成果应用的制度、标准、规范。贯彻执行自然资源和不动产登记信息管理基础平台建设和管理的有关规定。负责自然资源和不动产登记资料收集、整理、共享、汇交管理等。承担自然资源和不动产确权登记工作。;贯彻执行国家全民所有自然资源资产统计制度，负责全民所有自然资源资产核算。编制全民所有自然资源资产负债表。贯彻执行国家和重庆市全民所有自然资源资产划拨、有偿使用政策，组织实施土地储备整治，合理配置全民所有自然资源资产。负责自然资源资产价值评估管理，依法收缴相关资产收益。实施自然资源开发利用标准，建立政府公示自然资源价格体系，组织开展自然资源分等定级价格评估，开展自然资源利用评价考核，拟订自然资源节约集约利用政策并组织实施。负责辖区自然资源市场监管。组织实施城乡建设用地的划拨、出让、租赁、作价出资等及价款的征收。;引进高学历人才;贯彻执行自然资源和国土空间规划及测绘等法律、法规、规章和方针政策。;负责农村宅基地改革和管理有关工作；负责自然资源权属调查、自然资源保护和开发利用、空间规划管理、测绘地理信息管理等领域的行政执法工作，具体执法交由执法队伍承担，并以部门名义统一执法。;满足国土变更调查﹑国土空间规划实施监督﹑耕地保护﹑用途管制﹑权益管理﹑生态保护修复﹑督察执法﹑林草湿保护等自然资源管理和生态文明建设需要.查清土地利用每年的变化情况，掌握真实准确的土地基础数据，健全土地调查、监测和统计工作，强化土地资源信息社会化服务，满足经济社会发展和国土资源管理工作需要等。;承担矿产资源勘查行业和地质管理具体事务性工作；协助实施重大地质矿产勘查项目；承担矿产权信息公示监管具体事务性工作；负责行政区域内矿产资源的巡查、监管工作。拟定辖区矿产资源政策和规划并组织实施，配合监督矿产资源合理利用和保护，实施矿山储量动态管理，承担矿产资源储量评审、备案、登记、统计及压覆矿产资源管理具体事务性工作；负责行政区域内矿业权计划上报、管理，防止矿业权人超越批准矿区范围勘查开采；负责矿业权出让权限范围内的矿业权出让审批和登记相关具体事务性工作；负责组织推进绿色矿山建设，组织实施绿色矿山预评估。;根据土地利用总体规划，制度土地开发利用整治计划，扩大对土地有效利用的范围和深度，实现耕地总量动态平衡；1、完成耕地保有量：51.1万亩，永久基本农田保护面积28.4万亩
2、处理征地补偿安置争议裁决、诉讼代理及相关工作10件。
3、完成地灾综合治理，解除地灾威胁受益人群2600余人;</t>
  </si>
  <si>
    <t>绩效指标</t>
  </si>
  <si>
    <t>指标</t>
  </si>
  <si>
    <t>指标权重</t>
  </si>
  <si>
    <t>计量单位</t>
  </si>
  <si>
    <t>指标性质</t>
  </si>
  <si>
    <t>指标值</t>
  </si>
  <si>
    <t>耕地保有量</t>
  </si>
  <si>
    <t>10</t>
  </si>
  <si>
    <t>万亩</t>
  </si>
  <si>
    <t>≥</t>
  </si>
  <si>
    <t>51.1</t>
  </si>
  <si>
    <t>永久基本农田保护面积</t>
  </si>
  <si>
    <t>28.4</t>
  </si>
  <si>
    <t>解除地灾威胁受益人口数</t>
  </si>
  <si>
    <t>人</t>
  </si>
  <si>
    <t>2663</t>
  </si>
  <si>
    <t>新增地灾隐患点建设自动化监测台站</t>
  </si>
  <si>
    <t>处</t>
  </si>
  <si>
    <t>＝</t>
  </si>
  <si>
    <t>16</t>
  </si>
  <si>
    <t>项目按时完成率</t>
  </si>
  <si>
    <t>%</t>
  </si>
  <si>
    <t>100</t>
  </si>
  <si>
    <t>资金使用率</t>
  </si>
  <si>
    <t>落实土地集约利用及生态环境保护措施要求</t>
  </si>
  <si>
    <t>项目实施地周边群众满意度</t>
  </si>
  <si>
    <t>95</t>
  </si>
  <si>
    <t>年度预算执行率</t>
  </si>
  <si>
    <t>违法用地数量的查处和整改率</t>
  </si>
  <si>
    <t>90</t>
  </si>
  <si>
    <t>表十一</t>
  </si>
  <si>
    <t>2026年重点专项资金绩效目标表</t>
  </si>
  <si>
    <t>2020年市级重点专项资金绩效目标表（一级项目）</t>
  </si>
  <si>
    <t>编制单位：</t>
  </si>
  <si>
    <t/>
  </si>
  <si>
    <t>专项资金名称</t>
  </si>
  <si>
    <t>业务主管部门</t>
  </si>
  <si>
    <t>2026年预算</t>
  </si>
  <si>
    <t>项目概况</t>
  </si>
  <si>
    <t>立项依据</t>
  </si>
  <si>
    <t>项目当年绩效目标</t>
  </si>
  <si>
    <t>备注：2026年本单位无重点专项资金，故此表无数据。</t>
  </si>
  <si>
    <t>表十二</t>
  </si>
  <si>
    <t>2026年部门（单位）一般性项目绩效目标表</t>
  </si>
  <si>
    <t>单位信息：</t>
  </si>
  <si>
    <t>项目名称：</t>
  </si>
  <si>
    <t>2026年自然灾害防治体系建设补助资金-渝财建（2025）215号</t>
  </si>
  <si>
    <t>职能职责与活动：</t>
  </si>
  <si>
    <t>17-地质灾害防治/03-市级地质灾害防治专项资金项目</t>
  </si>
  <si>
    <t>主管部门：</t>
  </si>
  <si>
    <t>项目经办人：</t>
  </si>
  <si>
    <t>肖洋</t>
  </si>
  <si>
    <t>项目总额：</t>
  </si>
  <si>
    <t>预算执行率权重(%)：</t>
  </si>
  <si>
    <t>项目经办人电话：</t>
  </si>
  <si>
    <t>其中：</t>
  </si>
  <si>
    <t>财政资金：</t>
  </si>
  <si>
    <t>整体目标：</t>
  </si>
  <si>
    <t>目标：建设16处地质灾害群专结合监测预警，地质灾害综合治理3处，保障全县人民群众生命财产安全。</t>
  </si>
  <si>
    <t>财政专户管理资金：</t>
  </si>
  <si>
    <t>单位资金：</t>
  </si>
  <si>
    <t>社会投入资金：</t>
  </si>
  <si>
    <t>银行贷款：</t>
  </si>
  <si>
    <t>一级指标</t>
  </si>
  <si>
    <t>二级指标</t>
  </si>
  <si>
    <t>三级指标</t>
  </si>
  <si>
    <t>度量单位</t>
  </si>
  <si>
    <t>权重（%）</t>
  </si>
  <si>
    <t>指标方向性</t>
  </si>
  <si>
    <t>产出指标</t>
  </si>
  <si>
    <t>质量指标</t>
  </si>
  <si>
    <t>工程治理合格率</t>
  </si>
  <si>
    <t>数量指标</t>
  </si>
  <si>
    <t>地质灾害综合治理处</t>
  </si>
  <si>
    <t>3</t>
  </si>
  <si>
    <t>地质灾害群专结合监测预警处</t>
  </si>
  <si>
    <t>效益指标</t>
  </si>
  <si>
    <t>可持续影响</t>
  </si>
  <si>
    <t>项目完成后正常运行比例</t>
  </si>
  <si>
    <t>98</t>
  </si>
  <si>
    <t>满意度指标</t>
  </si>
  <si>
    <t>实施区域受益人群满意度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</si>
</sst>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72">
    <font>
      <sz val="11"/>
      <color indexed="8"/>
      <name val="宋体"/>
      <charset val="1"/>
      <scheme val="minor"/>
    </font>
    <font>
      <sz val="9"/>
      <color theme="1"/>
      <name val="宋体"/>
      <charset val="134"/>
      <scheme val="minor"/>
    </font>
    <font>
      <sz val="10"/>
      <color rgb="FF000000"/>
      <name val="方正楷体_GBK"/>
      <charset val="134"/>
    </font>
    <font>
      <sz val="9"/>
      <name val="SimSun"/>
      <charset val="134"/>
    </font>
    <font>
      <b/>
      <sz val="17"/>
      <color rgb="FF000000"/>
      <name val="方正黑体简体"/>
      <charset val="134"/>
    </font>
    <font>
      <sz val="18"/>
      <color theme="1"/>
      <name val="方正小标宋_GBK"/>
      <charset val="134"/>
    </font>
    <font>
      <sz val="12"/>
      <color theme="1"/>
      <name val="方正仿宋_GBK"/>
      <charset val="134"/>
    </font>
    <font>
      <sz val="10"/>
      <color theme="1"/>
      <name val="方正仿宋_GBK"/>
      <charset val="134"/>
    </font>
    <font>
      <sz val="18"/>
      <color rgb="FF000008"/>
      <name val="方正小标宋_GBK"/>
      <charset val="134"/>
    </font>
    <font>
      <sz val="10"/>
      <color rgb="FF000008"/>
      <name val="宋体"/>
      <charset val="134"/>
    </font>
    <font>
      <sz val="9"/>
      <color rgb="FF000008"/>
      <name val="宋体"/>
      <charset val="134"/>
    </font>
    <font>
      <sz val="11"/>
      <color theme="1"/>
      <name val="宋体"/>
      <charset val="134"/>
      <scheme val="minor"/>
    </font>
    <font>
      <sz val="10"/>
      <name val="方正楷体_GBK"/>
      <charset val="134"/>
    </font>
    <font>
      <sz val="9"/>
      <name val="simhei"/>
      <charset val="134"/>
    </font>
    <font>
      <sz val="19"/>
      <name val="方正小标宋_GBK"/>
      <charset val="134"/>
    </font>
    <font>
      <sz val="10"/>
      <name val="方正仿宋_GBK"/>
      <charset val="134"/>
    </font>
    <font>
      <b/>
      <sz val="12"/>
      <name val="方正仿宋_GBK"/>
      <charset val="134"/>
    </font>
    <font>
      <sz val="10"/>
      <name val="Times New Roman"/>
      <charset val="134"/>
    </font>
    <font>
      <sz val="11"/>
      <color theme="1"/>
      <name val="宋体"/>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9"/>
      <color rgb="FF000000"/>
      <name val="方正小标宋_GBK"/>
      <charset val="134"/>
    </font>
    <font>
      <sz val="9"/>
      <color rgb="FF000000"/>
      <name val="SimSun"/>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12"/>
      <color rgb="FF000000"/>
      <name val="Arial"/>
      <charset val="134"/>
    </font>
    <font>
      <sz val="12"/>
      <name val="方正仿宋_GBK"/>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sz val="10"/>
      <color rgb="FF000000"/>
      <name val="Arial"/>
      <charset val="134"/>
    </font>
    <font>
      <sz val="17"/>
      <color rgb="FF000000"/>
      <name val="方正小标宋_GBK"/>
      <charset val="134"/>
    </font>
    <font>
      <sz val="16"/>
      <name val="方正小标宋_GBK"/>
      <charset val="134"/>
    </font>
    <font>
      <sz val="17"/>
      <name val="方正小标宋_GBK"/>
      <charset val="134"/>
    </font>
    <font>
      <sz val="12"/>
      <color rgb="FF000000"/>
      <name val="方正楷体_GBK"/>
      <charset val="134"/>
    </font>
    <font>
      <b/>
      <sz val="25"/>
      <color rgb="FF000000"/>
      <name val="方正小标宋_GBK"/>
      <charset val="134"/>
    </font>
    <font>
      <b/>
      <sz val="9"/>
      <color rgb="FF000000"/>
      <name val="SimSun"/>
      <charset val="134"/>
    </font>
    <font>
      <b/>
      <sz val="19"/>
      <color rgb="FF000000"/>
      <name val="方正黑体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name val="Arial"/>
      <charset val="134"/>
    </font>
    <font>
      <sz val="9"/>
      <name val="方正仿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58"/>
      </left>
      <right style="thin">
        <color indexed="58"/>
      </right>
      <top style="thin">
        <color indexed="58"/>
      </top>
      <bottom style="thin">
        <color indexed="5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1" fillId="0" borderId="0" applyFont="0" applyFill="0" applyBorder="0" applyAlignment="0" applyProtection="0">
      <alignment vertical="center"/>
    </xf>
    <xf numFmtId="0" fontId="50" fillId="2" borderId="0" applyNumberFormat="0" applyBorder="0" applyAlignment="0" applyProtection="0">
      <alignment vertical="center"/>
    </xf>
    <xf numFmtId="0" fontId="51" fillId="3" borderId="2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43" fontId="11" fillId="0" borderId="0" applyFont="0" applyFill="0" applyBorder="0" applyAlignment="0" applyProtection="0">
      <alignment vertical="center"/>
    </xf>
    <xf numFmtId="0" fontId="53" fillId="6" borderId="0" applyNumberFormat="0" applyBorder="0" applyAlignment="0" applyProtection="0">
      <alignment vertical="center"/>
    </xf>
    <xf numFmtId="0" fontId="54" fillId="0" borderId="0" applyNumberFormat="0" applyFill="0" applyBorder="0" applyAlignment="0" applyProtection="0">
      <alignment vertical="center"/>
    </xf>
    <xf numFmtId="9" fontId="11" fillId="0" borderId="0" applyFont="0" applyFill="0" applyBorder="0" applyAlignment="0" applyProtection="0">
      <alignment vertical="center"/>
    </xf>
    <xf numFmtId="0" fontId="55" fillId="0" borderId="0" applyNumberFormat="0" applyFill="0" applyBorder="0" applyAlignment="0" applyProtection="0">
      <alignment vertical="center"/>
    </xf>
    <xf numFmtId="0" fontId="11" fillId="7" borderId="23" applyNumberFormat="0" applyFont="0" applyAlignment="0" applyProtection="0">
      <alignment vertical="center"/>
    </xf>
    <xf numFmtId="0" fontId="53" fillId="8" borderId="0" applyNumberFormat="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24" applyNumberFormat="0" applyFill="0" applyAlignment="0" applyProtection="0">
      <alignment vertical="center"/>
    </xf>
    <xf numFmtId="0" fontId="61" fillId="0" borderId="24" applyNumberFormat="0" applyFill="0" applyAlignment="0" applyProtection="0">
      <alignment vertical="center"/>
    </xf>
    <xf numFmtId="0" fontId="53" fillId="9" borderId="0" applyNumberFormat="0" applyBorder="0" applyAlignment="0" applyProtection="0">
      <alignment vertical="center"/>
    </xf>
    <xf numFmtId="0" fontId="56" fillId="0" borderId="25" applyNumberFormat="0" applyFill="0" applyAlignment="0" applyProtection="0">
      <alignment vertical="center"/>
    </xf>
    <xf numFmtId="0" fontId="53" fillId="10" borderId="0" applyNumberFormat="0" applyBorder="0" applyAlignment="0" applyProtection="0">
      <alignment vertical="center"/>
    </xf>
    <xf numFmtId="0" fontId="62" fillId="11" borderId="26" applyNumberFormat="0" applyAlignment="0" applyProtection="0">
      <alignment vertical="center"/>
    </xf>
    <xf numFmtId="0" fontId="63" fillId="11" borderId="22" applyNumberFormat="0" applyAlignment="0" applyProtection="0">
      <alignment vertical="center"/>
    </xf>
    <xf numFmtId="0" fontId="64" fillId="12" borderId="27" applyNumberFormat="0" applyAlignment="0" applyProtection="0">
      <alignment vertical="center"/>
    </xf>
    <xf numFmtId="0" fontId="50" fillId="13" borderId="0" applyNumberFormat="0" applyBorder="0" applyAlignment="0" applyProtection="0">
      <alignment vertical="center"/>
    </xf>
    <xf numFmtId="0" fontId="53" fillId="14" borderId="0" applyNumberFormat="0" applyBorder="0" applyAlignment="0" applyProtection="0">
      <alignment vertical="center"/>
    </xf>
    <xf numFmtId="0" fontId="65" fillId="0" borderId="28" applyNumberFormat="0" applyFill="0" applyAlignment="0" applyProtection="0">
      <alignment vertical="center"/>
    </xf>
    <xf numFmtId="0" fontId="66" fillId="0" borderId="29" applyNumberFormat="0" applyFill="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50" fillId="17" borderId="0" applyNumberFormat="0" applyBorder="0" applyAlignment="0" applyProtection="0">
      <alignment vertical="center"/>
    </xf>
    <xf numFmtId="0" fontId="53"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3" fillId="27" borderId="0" applyNumberFormat="0" applyBorder="0" applyAlignment="0" applyProtection="0">
      <alignment vertical="center"/>
    </xf>
    <xf numFmtId="0" fontId="50"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0" fillId="31" borderId="0" applyNumberFormat="0" applyBorder="0" applyAlignment="0" applyProtection="0">
      <alignment vertical="center"/>
    </xf>
    <xf numFmtId="0" fontId="53" fillId="32" borderId="0" applyNumberFormat="0" applyBorder="0" applyAlignment="0" applyProtection="0">
      <alignment vertical="center"/>
    </xf>
    <xf numFmtId="0" fontId="69" fillId="0" borderId="0"/>
    <xf numFmtId="0" fontId="11" fillId="0" borderId="0">
      <alignment vertical="center"/>
    </xf>
  </cellStyleXfs>
  <cellXfs count="134">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7" fillId="0" borderId="0" xfId="0" applyFont="1" applyFill="1" applyAlignment="1">
      <alignment horizontal="right" vertical="center"/>
    </xf>
    <xf numFmtId="0" fontId="6" fillId="0" borderId="1" xfId="0" applyFont="1" applyFill="1" applyBorder="1" applyAlignment="1">
      <alignment vertical="center" wrapText="1"/>
    </xf>
    <xf numFmtId="0" fontId="0" fillId="0" borderId="0" xfId="0" applyFont="1" applyFill="1" applyAlignment="1">
      <alignment vertical="center"/>
    </xf>
    <xf numFmtId="0" fontId="8" fillId="0" borderId="0"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0" xfId="49" applyFont="1" applyFill="1" applyBorder="1" applyAlignment="1">
      <alignment horizontal="left" vertical="center" wrapText="1"/>
    </xf>
    <xf numFmtId="0" fontId="9" fillId="0" borderId="11" xfId="49" applyFont="1" applyFill="1" applyBorder="1" applyAlignment="1">
      <alignment horizontal="center" vertical="center" wrapText="1"/>
    </xf>
    <xf numFmtId="0" fontId="10" fillId="0" borderId="11" xfId="49" applyFont="1" applyFill="1" applyBorder="1" applyAlignment="1">
      <alignment horizontal="center" vertical="center"/>
    </xf>
    <xf numFmtId="0" fontId="10" fillId="0" borderId="12" xfId="49" applyFont="1" applyFill="1" applyBorder="1" applyAlignment="1">
      <alignment horizontal="center" vertical="center"/>
    </xf>
    <xf numFmtId="176" fontId="10" fillId="0" borderId="13" xfId="49" applyNumberFormat="1" applyFont="1" applyFill="1" applyBorder="1" applyAlignment="1">
      <alignment horizontal="center" vertical="center"/>
    </xf>
    <xf numFmtId="176" fontId="10" fillId="0" borderId="0" xfId="49" applyNumberFormat="1" applyFont="1" applyFill="1" applyBorder="1" applyAlignment="1">
      <alignment horizontal="center" vertical="center"/>
    </xf>
    <xf numFmtId="176" fontId="10" fillId="0" borderId="14" xfId="49" applyNumberFormat="1" applyFont="1" applyFill="1" applyBorder="1" applyAlignment="1">
      <alignment horizontal="center" vertical="center"/>
    </xf>
    <xf numFmtId="176" fontId="10" fillId="0" borderId="15" xfId="49" applyNumberFormat="1" applyFont="1" applyFill="1" applyBorder="1" applyAlignment="1">
      <alignment horizontal="center" vertical="center"/>
    </xf>
    <xf numFmtId="176" fontId="10" fillId="0" borderId="16" xfId="49" applyNumberFormat="1" applyFont="1" applyFill="1" applyBorder="1" applyAlignment="1">
      <alignment horizontal="center" vertical="center"/>
    </xf>
    <xf numFmtId="176" fontId="10" fillId="0" borderId="17" xfId="49" applyNumberFormat="1" applyFont="1" applyFill="1" applyBorder="1" applyAlignment="1">
      <alignment horizontal="center" vertical="center"/>
    </xf>
    <xf numFmtId="49" fontId="10" fillId="0" borderId="11" xfId="49" applyNumberFormat="1" applyFont="1" applyFill="1" applyBorder="1" applyAlignment="1">
      <alignment horizontal="left" vertical="center" wrapText="1"/>
    </xf>
    <xf numFmtId="0" fontId="10" fillId="0" borderId="11" xfId="49" applyFont="1" applyFill="1" applyBorder="1" applyAlignment="1">
      <alignment horizontal="left" vertical="center"/>
    </xf>
    <xf numFmtId="49" fontId="10" fillId="0" borderId="11" xfId="49" applyNumberFormat="1" applyFont="1" applyFill="1" applyBorder="1" applyAlignment="1">
      <alignment horizontal="center" vertical="center"/>
    </xf>
    <xf numFmtId="0" fontId="11" fillId="0" borderId="0" xfId="50">
      <alignment vertical="center"/>
    </xf>
    <xf numFmtId="0" fontId="0" fillId="0" borderId="0" xfId="0" applyFont="1" applyAlignment="1">
      <alignment horizontal="center" vertical="center"/>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Font="1" applyFill="1" applyAlignment="1">
      <alignment horizontal="center" vertical="center"/>
    </xf>
    <xf numFmtId="0" fontId="15" fillId="0" borderId="0" xfId="0" applyFont="1" applyFill="1" applyBorder="1" applyAlignment="1">
      <alignment horizontal="right" vertical="center" wrapText="1"/>
    </xf>
    <xf numFmtId="0" fontId="16" fillId="0" borderId="18" xfId="0" applyFont="1" applyFill="1" applyBorder="1" applyAlignment="1">
      <alignment horizontal="left" vertical="center" wrapText="1"/>
    </xf>
    <xf numFmtId="0" fontId="16" fillId="0" borderId="18" xfId="0" applyFont="1" applyFill="1" applyBorder="1" applyAlignment="1">
      <alignment horizontal="left" vertical="center"/>
    </xf>
    <xf numFmtId="0" fontId="16" fillId="0" borderId="18" xfId="0" applyFont="1" applyFill="1" applyBorder="1" applyAlignment="1">
      <alignment horizontal="center" vertical="center"/>
    </xf>
    <xf numFmtId="0" fontId="16" fillId="0" borderId="18" xfId="0" applyFont="1" applyFill="1" applyBorder="1" applyAlignment="1">
      <alignment horizontal="center" vertical="center" wrapText="1"/>
    </xf>
    <xf numFmtId="4" fontId="17" fillId="0" borderId="18" xfId="0" applyNumberFormat="1" applyFont="1" applyFill="1" applyBorder="1" applyAlignment="1">
      <alignment horizontal="center" vertical="center" wrapText="1"/>
    </xf>
    <xf numFmtId="0" fontId="15" fillId="0" borderId="18" xfId="0" applyFont="1" applyFill="1" applyBorder="1" applyAlignment="1">
      <alignment vertical="center" wrapText="1"/>
    </xf>
    <xf numFmtId="0" fontId="15" fillId="0" borderId="18" xfId="0" applyFont="1" applyFill="1" applyBorder="1" applyAlignment="1">
      <alignment horizontal="center" vertical="center" wrapText="1"/>
    </xf>
    <xf numFmtId="0" fontId="18" fillId="0" borderId="1" xfId="0" applyFont="1" applyFill="1" applyBorder="1" applyAlignment="1">
      <alignment vertical="center"/>
    </xf>
    <xf numFmtId="0" fontId="18" fillId="0" borderId="1" xfId="0"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19" fillId="0" borderId="0" xfId="0" applyFont="1" applyBorder="1" applyAlignment="1">
      <alignment horizontal="center" vertical="center" wrapText="1"/>
    </xf>
    <xf numFmtId="0" fontId="20" fillId="0" borderId="18" xfId="0" applyFont="1" applyBorder="1" applyAlignment="1">
      <alignment horizontal="center" vertical="center" wrapText="1"/>
    </xf>
    <xf numFmtId="0" fontId="21" fillId="0" borderId="18" xfId="0" applyFont="1" applyBorder="1" applyAlignment="1">
      <alignment horizontal="center" vertical="center" wrapText="1"/>
    </xf>
    <xf numFmtId="4" fontId="22" fillId="0" borderId="18" xfId="0" applyNumberFormat="1" applyFont="1" applyBorder="1" applyAlignment="1">
      <alignment horizontal="right" vertical="center"/>
    </xf>
    <xf numFmtId="0" fontId="23" fillId="0" borderId="18" xfId="0" applyFont="1" applyBorder="1" applyAlignment="1">
      <alignment horizontal="center" vertical="center"/>
    </xf>
    <xf numFmtId="4" fontId="24" fillId="0" borderId="18" xfId="0" applyNumberFormat="1" applyFont="1" applyBorder="1" applyAlignment="1">
      <alignment horizontal="right" vertical="center"/>
    </xf>
    <xf numFmtId="0" fontId="2" fillId="0" borderId="0" xfId="0" applyFont="1" applyBorder="1" applyAlignment="1">
      <alignment horizontal="right" vertical="center"/>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0" fontId="2" fillId="0" borderId="0" xfId="0" applyFont="1" applyBorder="1" applyAlignment="1">
      <alignment horizontal="right" vertical="center" wrapText="1"/>
    </xf>
    <xf numFmtId="0" fontId="27" fillId="0" borderId="18" xfId="0" applyFont="1" applyBorder="1" applyAlignment="1">
      <alignment horizontal="center" vertical="center" wrapText="1"/>
    </xf>
    <xf numFmtId="0" fontId="28" fillId="0" borderId="18" xfId="0" applyFont="1" applyBorder="1" applyAlignment="1">
      <alignment horizontal="center" vertical="center" wrapText="1"/>
    </xf>
    <xf numFmtId="4" fontId="29" fillId="0" borderId="18" xfId="0" applyNumberFormat="1" applyFont="1" applyBorder="1" applyAlignment="1">
      <alignment horizontal="right" vertical="center" wrapText="1"/>
    </xf>
    <xf numFmtId="0" fontId="30" fillId="0" borderId="18" xfId="0" applyFont="1" applyBorder="1" applyAlignment="1">
      <alignment horizontal="left" vertical="center"/>
    </xf>
    <xf numFmtId="0" fontId="30" fillId="0" borderId="18" xfId="0" applyFont="1" applyBorder="1" applyAlignment="1">
      <alignment vertical="center" wrapText="1"/>
    </xf>
    <xf numFmtId="4" fontId="31" fillId="0" borderId="18" xfId="0" applyNumberFormat="1" applyFont="1" applyBorder="1" applyAlignment="1">
      <alignment horizontal="right" vertical="center" wrapText="1"/>
    </xf>
    <xf numFmtId="0" fontId="30" fillId="0" borderId="18" xfId="0" applyFont="1" applyBorder="1" applyAlignment="1">
      <alignment horizontal="left" vertical="center" wrapText="1"/>
    </xf>
    <xf numFmtId="0" fontId="32" fillId="0" borderId="18" xfId="0" applyFont="1" applyBorder="1" applyAlignment="1">
      <alignment horizontal="left" vertical="center"/>
    </xf>
    <xf numFmtId="0" fontId="33" fillId="0" borderId="18" xfId="0" applyFont="1" applyBorder="1" applyAlignment="1">
      <alignment horizontal="left" vertical="center"/>
    </xf>
    <xf numFmtId="0" fontId="34" fillId="0" borderId="18" xfId="0" applyFont="1" applyBorder="1" applyAlignment="1">
      <alignment horizontal="center" vertical="center"/>
    </xf>
    <xf numFmtId="0" fontId="34" fillId="0" borderId="18" xfId="0" applyFont="1" applyBorder="1" applyAlignment="1">
      <alignment horizontal="center" vertical="center" wrapText="1"/>
    </xf>
    <xf numFmtId="0" fontId="35" fillId="0" borderId="18" xfId="0" applyFont="1" applyBorder="1" applyAlignment="1">
      <alignment horizontal="center" vertical="center"/>
    </xf>
    <xf numFmtId="4" fontId="36" fillId="0" borderId="18" xfId="0" applyNumberFormat="1" applyFont="1" applyBorder="1" applyAlignment="1">
      <alignment horizontal="right" vertical="center"/>
    </xf>
    <xf numFmtId="0" fontId="37" fillId="0" borderId="18" xfId="0" applyFont="1" applyBorder="1" applyAlignment="1">
      <alignment horizontal="left" vertical="center"/>
    </xf>
    <xf numFmtId="0" fontId="37" fillId="0" borderId="18" xfId="0" applyFont="1" applyBorder="1">
      <alignment vertical="center"/>
    </xf>
    <xf numFmtId="4" fontId="38" fillId="0" borderId="18" xfId="0" applyNumberFormat="1" applyFont="1" applyBorder="1" applyAlignment="1">
      <alignment horizontal="right" vertical="center"/>
    </xf>
    <xf numFmtId="0" fontId="37" fillId="0" borderId="18" xfId="0" applyFont="1" applyBorder="1" applyAlignment="1">
      <alignment horizontal="left" vertical="center" wrapText="1"/>
    </xf>
    <xf numFmtId="0" fontId="37" fillId="0" borderId="18" xfId="0" applyFont="1" applyFill="1" applyBorder="1" applyAlignment="1">
      <alignment vertical="center" wrapText="1"/>
    </xf>
    <xf numFmtId="4" fontId="38" fillId="0" borderId="18" xfId="0" applyNumberFormat="1" applyFont="1" applyFill="1" applyBorder="1" applyAlignment="1">
      <alignment horizontal="right" vertical="center"/>
    </xf>
    <xf numFmtId="4" fontId="24" fillId="0" borderId="18" xfId="0" applyNumberFormat="1" applyFont="1" applyFill="1" applyBorder="1" applyAlignment="1">
      <alignment horizontal="right" vertical="center" wrapText="1"/>
    </xf>
    <xf numFmtId="0" fontId="37" fillId="0" borderId="18" xfId="0" applyFont="1" applyFill="1" applyBorder="1">
      <alignment vertical="center"/>
    </xf>
    <xf numFmtId="0" fontId="23" fillId="0" borderId="18" xfId="0" applyFont="1" applyBorder="1" applyAlignment="1">
      <alignment horizontal="left" vertical="center" wrapText="1"/>
    </xf>
    <xf numFmtId="0" fontId="23" fillId="0" borderId="18" xfId="0" applyFont="1" applyFill="1" applyBorder="1" applyAlignment="1">
      <alignment vertical="center" wrapText="1"/>
    </xf>
    <xf numFmtId="0" fontId="37" fillId="0" borderId="18" xfId="0" applyFont="1" applyFill="1" applyBorder="1" applyAlignment="1">
      <alignment horizontal="left" vertical="center"/>
    </xf>
    <xf numFmtId="0" fontId="37" fillId="0" borderId="18" xfId="0" applyFont="1" applyFill="1" applyBorder="1" applyAlignment="1">
      <alignment vertical="center"/>
    </xf>
    <xf numFmtId="0" fontId="37" fillId="0" borderId="18" xfId="0" applyFont="1" applyFill="1" applyBorder="1" applyAlignment="1">
      <alignment horizontal="left" vertical="center" wrapText="1"/>
    </xf>
    <xf numFmtId="0" fontId="39" fillId="0" borderId="0" xfId="0" applyFont="1" applyBorder="1" applyAlignment="1">
      <alignment horizontal="right" vertical="center"/>
    </xf>
    <xf numFmtId="0" fontId="27" fillId="0" borderId="18" xfId="0" applyFont="1" applyBorder="1" applyAlignment="1">
      <alignment horizontal="center" vertical="center"/>
    </xf>
    <xf numFmtId="0" fontId="28" fillId="0" borderId="18" xfId="0" applyFont="1" applyBorder="1" applyAlignment="1">
      <alignment horizontal="center" vertical="center"/>
    </xf>
    <xf numFmtId="4" fontId="31" fillId="0" borderId="18" xfId="0" applyNumberFormat="1" applyFont="1" applyBorder="1" applyAlignment="1">
      <alignment horizontal="right" vertical="center"/>
    </xf>
    <xf numFmtId="0" fontId="26" fillId="0" borderId="0" xfId="0" applyFont="1" applyBorder="1">
      <alignment vertical="center"/>
    </xf>
    <xf numFmtId="0" fontId="30" fillId="0" borderId="18" xfId="0" applyFont="1" applyBorder="1">
      <alignment vertical="center"/>
    </xf>
    <xf numFmtId="0" fontId="30" fillId="0" borderId="18" xfId="0" applyFont="1" applyFill="1" applyBorder="1" applyAlignment="1">
      <alignment vertical="center"/>
    </xf>
    <xf numFmtId="0" fontId="2" fillId="0" borderId="0" xfId="0" applyFont="1" applyBorder="1">
      <alignment vertical="center"/>
    </xf>
    <xf numFmtId="0" fontId="40" fillId="0" borderId="0" xfId="0" applyFont="1" applyBorder="1" applyAlignment="1">
      <alignment horizontal="center" vertical="center"/>
    </xf>
    <xf numFmtId="0" fontId="41" fillId="0" borderId="18" xfId="0" applyFont="1" applyBorder="1" applyAlignment="1">
      <alignment horizontal="center" vertical="center"/>
    </xf>
    <xf numFmtId="0" fontId="21" fillId="0" borderId="18" xfId="0"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lignment vertical="center"/>
    </xf>
    <xf numFmtId="0" fontId="23" fillId="0" borderId="18" xfId="0" applyFont="1" applyBorder="1" applyAlignment="1">
      <alignment vertical="center" wrapText="1"/>
    </xf>
    <xf numFmtId="4" fontId="24" fillId="0" borderId="19" xfId="0" applyNumberFormat="1" applyFont="1" applyBorder="1" applyAlignment="1">
      <alignment horizontal="right" vertical="center"/>
    </xf>
    <xf numFmtId="0" fontId="23" fillId="0" borderId="18" xfId="0" applyFont="1" applyFill="1" applyBorder="1" applyAlignment="1">
      <alignment vertical="center"/>
    </xf>
    <xf numFmtId="4" fontId="24" fillId="0" borderId="20" xfId="0" applyNumberFormat="1" applyFont="1" applyBorder="1" applyAlignment="1">
      <alignment horizontal="right" vertical="center"/>
    </xf>
    <xf numFmtId="0" fontId="3" fillId="0" borderId="1" xfId="0" applyFont="1" applyBorder="1" applyAlignment="1">
      <alignment vertical="center" wrapText="1"/>
    </xf>
    <xf numFmtId="4" fontId="24" fillId="0" borderId="21" xfId="0" applyNumberFormat="1" applyFont="1" applyBorder="1" applyAlignment="1">
      <alignment horizontal="right" vertical="center"/>
    </xf>
    <xf numFmtId="0" fontId="42" fillId="0" borderId="18" xfId="0" applyFont="1" applyBorder="1" applyAlignment="1">
      <alignment horizontal="left" vertical="center" wrapText="1"/>
    </xf>
    <xf numFmtId="0" fontId="0" fillId="0" borderId="1" xfId="0" applyFont="1" applyBorder="1">
      <alignment vertical="center"/>
    </xf>
    <xf numFmtId="0" fontId="43" fillId="0" borderId="0" xfId="0" applyFont="1" applyBorder="1" applyAlignment="1">
      <alignment horizontal="center" vertical="center" wrapText="1"/>
    </xf>
    <xf numFmtId="0" fontId="41" fillId="0" borderId="18" xfId="0" applyFont="1" applyBorder="1" applyAlignment="1">
      <alignment horizontal="center" vertical="center" wrapText="1"/>
    </xf>
    <xf numFmtId="4" fontId="24" fillId="0" borderId="18" xfId="0" applyNumberFormat="1" applyFont="1" applyBorder="1" applyAlignment="1">
      <alignment horizontal="center" vertical="center" wrapText="1"/>
    </xf>
    <xf numFmtId="0" fontId="2" fillId="0" borderId="0" xfId="0" applyFont="1" applyBorder="1" applyAlignment="1">
      <alignment horizontal="left" vertical="center"/>
    </xf>
    <xf numFmtId="0" fontId="44" fillId="0" borderId="0" xfId="0" applyFont="1" applyFill="1" applyBorder="1" applyAlignment="1">
      <alignment horizontal="center" vertical="center"/>
    </xf>
    <xf numFmtId="4" fontId="24" fillId="0" borderId="18" xfId="0" applyNumberFormat="1" applyFont="1" applyFill="1" applyBorder="1" applyAlignment="1">
      <alignment horizontal="right" vertical="center"/>
    </xf>
    <xf numFmtId="0" fontId="45" fillId="0" borderId="0" xfId="0" applyFont="1" applyFill="1" applyBorder="1" applyAlignment="1">
      <alignment horizontal="center" vertical="center" wrapText="1"/>
    </xf>
    <xf numFmtId="4" fontId="24" fillId="0" borderId="18" xfId="0" applyNumberFormat="1" applyFont="1" applyBorder="1" applyAlignment="1">
      <alignment horizontal="right" vertical="center" wrapText="1"/>
    </xf>
    <xf numFmtId="0" fontId="23" fillId="0" borderId="18" xfId="0" applyFont="1" applyFill="1" applyBorder="1">
      <alignment vertical="center"/>
    </xf>
    <xf numFmtId="0" fontId="46" fillId="0" borderId="0" xfId="0" applyFont="1" applyBorder="1" applyAlignment="1">
      <alignment vertical="center" wrapText="1"/>
    </xf>
    <xf numFmtId="4" fontId="29" fillId="0" borderId="18" xfId="0" applyNumberFormat="1" applyFont="1" applyBorder="1" applyAlignment="1">
      <alignment horizontal="right" vertical="center"/>
    </xf>
    <xf numFmtId="4" fontId="31" fillId="0" borderId="18" xfId="0" applyNumberFormat="1" applyFont="1" applyFill="1" applyBorder="1" applyAlignment="1">
      <alignment horizontal="right" vertical="center"/>
    </xf>
    <xf numFmtId="0" fontId="26" fillId="0" borderId="18" xfId="0" applyFont="1" applyBorder="1" applyAlignment="1">
      <alignment vertical="center" wrapText="1"/>
    </xf>
    <xf numFmtId="0" fontId="26" fillId="0" borderId="18" xfId="0" applyFont="1" applyBorder="1" applyAlignment="1">
      <alignment horizontal="right" vertical="center" wrapText="1"/>
    </xf>
    <xf numFmtId="0" fontId="47" fillId="0" borderId="0" xfId="0" applyFont="1" applyBorder="1" applyAlignment="1">
      <alignment horizontal="center" vertical="center" wrapText="1"/>
    </xf>
    <xf numFmtId="0" fontId="48" fillId="0" borderId="0" xfId="0" applyFont="1" applyBorder="1" applyAlignment="1">
      <alignment horizontal="center" vertical="center" wrapText="1"/>
    </xf>
    <xf numFmtId="0" fontId="4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28" fillId="0" borderId="0"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24" sqref="A24"/>
    </sheetView>
  </sheetViews>
  <sheetFormatPr defaultColWidth="10" defaultRowHeight="13.5"/>
  <cols>
    <col min="1" max="1" width="85.5" customWidth="1"/>
  </cols>
  <sheetData>
    <row r="1" ht="66.4" customHeight="1" spans="1:1">
      <c r="A1" s="4"/>
    </row>
    <row r="2" ht="90.55" customHeight="1" spans="1:1">
      <c r="A2" s="129" t="s">
        <v>0</v>
      </c>
    </row>
    <row r="3" ht="16.35" customHeight="1" spans="1:1">
      <c r="A3" s="130"/>
    </row>
    <row r="4" ht="52.6" customHeight="1" spans="1:1">
      <c r="A4" s="131" t="s">
        <v>1</v>
      </c>
    </row>
    <row r="5" ht="16.35" customHeight="1" spans="1:1">
      <c r="A5" s="130"/>
    </row>
    <row r="6" ht="16.35" customHeight="1" spans="1:1">
      <c r="A6" s="130"/>
    </row>
    <row r="7" ht="29.3" customHeight="1" spans="1:1">
      <c r="A7" s="132" t="s">
        <v>2</v>
      </c>
    </row>
    <row r="8" ht="16.35" customHeight="1" spans="1:1">
      <c r="A8" s="133"/>
    </row>
    <row r="9" ht="31.9" customHeight="1" spans="1:1">
      <c r="A9" s="132" t="s">
        <v>3</v>
      </c>
    </row>
    <row r="10" ht="16.35" customHeight="1" spans="1:1">
      <c r="A10" s="132"/>
    </row>
    <row r="11" ht="54.3" customHeight="1" spans="1:1">
      <c r="A11" s="132" t="s">
        <v>4</v>
      </c>
    </row>
  </sheetData>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H26" sqref="H26"/>
    </sheetView>
  </sheetViews>
  <sheetFormatPr defaultColWidth="10" defaultRowHeight="13.5" outlineLevelRow="7"/>
  <cols>
    <col min="1" max="1" width="0.408333333333333"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 customWidth="1"/>
    <col min="12" max="13" width="11.8083333333333" customWidth="1"/>
  </cols>
  <sheetData>
    <row r="1" ht="17.25" customHeight="1" spans="1:13">
      <c r="A1" s="4"/>
      <c r="B1" s="3" t="s">
        <v>264</v>
      </c>
      <c r="C1" s="4"/>
      <c r="D1" s="4"/>
      <c r="E1" s="4"/>
      <c r="F1" s="4"/>
      <c r="G1" s="4"/>
      <c r="H1" s="4"/>
      <c r="I1" s="4"/>
      <c r="J1" s="4"/>
      <c r="K1" s="4"/>
      <c r="L1" s="4"/>
      <c r="M1" s="4"/>
    </row>
    <row r="2" ht="16.35" customHeight="1" spans="2:13">
      <c r="B2" s="58" t="s">
        <v>265</v>
      </c>
      <c r="C2" s="58"/>
      <c r="D2" s="58"/>
      <c r="E2" s="58"/>
      <c r="F2" s="58"/>
      <c r="G2" s="58"/>
      <c r="H2" s="58"/>
      <c r="I2" s="58"/>
      <c r="J2" s="58"/>
      <c r="K2" s="58"/>
      <c r="L2" s="58"/>
      <c r="M2" s="58"/>
    </row>
    <row r="3" ht="16.35" customHeight="1" spans="2:13">
      <c r="B3" s="58"/>
      <c r="C3" s="58"/>
      <c r="D3" s="58"/>
      <c r="E3" s="58"/>
      <c r="F3" s="58"/>
      <c r="G3" s="58"/>
      <c r="H3" s="58"/>
      <c r="I3" s="58"/>
      <c r="J3" s="58"/>
      <c r="K3" s="58"/>
      <c r="L3" s="58"/>
      <c r="M3" s="58"/>
    </row>
    <row r="4" ht="16.35" customHeight="1" spans="2:13">
      <c r="B4" s="4"/>
      <c r="C4" s="4"/>
      <c r="D4" s="4"/>
      <c r="E4" s="4"/>
      <c r="F4" s="4"/>
      <c r="G4" s="4"/>
      <c r="H4" s="4"/>
      <c r="I4" s="4"/>
      <c r="J4" s="4"/>
      <c r="K4" s="4"/>
      <c r="L4" s="4"/>
      <c r="M4" s="4"/>
    </row>
    <row r="5" ht="21.55" customHeight="1" spans="2:13">
      <c r="B5" s="4"/>
      <c r="C5" s="4"/>
      <c r="D5" s="4"/>
      <c r="E5" s="4"/>
      <c r="F5" s="4"/>
      <c r="G5" s="4"/>
      <c r="H5" s="4"/>
      <c r="I5" s="4"/>
      <c r="J5" s="4"/>
      <c r="K5" s="4"/>
      <c r="L5" s="4"/>
      <c r="M5" s="64" t="s">
        <v>7</v>
      </c>
    </row>
    <row r="6" ht="65.55" customHeight="1" spans="2:13">
      <c r="B6" s="59" t="s">
        <v>266</v>
      </c>
      <c r="C6" s="59" t="s">
        <v>10</v>
      </c>
      <c r="D6" s="59" t="s">
        <v>42</v>
      </c>
      <c r="E6" s="59" t="s">
        <v>174</v>
      </c>
      <c r="F6" s="59" t="s">
        <v>175</v>
      </c>
      <c r="G6" s="59" t="s">
        <v>176</v>
      </c>
      <c r="H6" s="59" t="s">
        <v>177</v>
      </c>
      <c r="I6" s="59" t="s">
        <v>178</v>
      </c>
      <c r="J6" s="59" t="s">
        <v>179</v>
      </c>
      <c r="K6" s="59" t="s">
        <v>180</v>
      </c>
      <c r="L6" s="59" t="s">
        <v>181</v>
      </c>
      <c r="M6" s="59" t="s">
        <v>182</v>
      </c>
    </row>
    <row r="7" ht="23.25" customHeight="1" spans="2:13">
      <c r="B7" s="60" t="s">
        <v>12</v>
      </c>
      <c r="C7" s="60"/>
      <c r="D7" s="61">
        <v>2</v>
      </c>
      <c r="E7" s="61">
        <v>2</v>
      </c>
      <c r="F7" s="61"/>
      <c r="G7" s="61"/>
      <c r="H7" s="61"/>
      <c r="I7" s="61"/>
      <c r="J7" s="61"/>
      <c r="K7" s="61"/>
      <c r="L7" s="61"/>
      <c r="M7" s="61"/>
    </row>
    <row r="8" ht="21.55" customHeight="1" spans="2:13">
      <c r="B8" s="62" t="s">
        <v>267</v>
      </c>
      <c r="C8" s="62" t="s">
        <v>268</v>
      </c>
      <c r="D8" s="63">
        <v>2</v>
      </c>
      <c r="E8" s="63">
        <v>2</v>
      </c>
      <c r="F8" s="63"/>
      <c r="G8" s="63"/>
      <c r="H8" s="63"/>
      <c r="I8" s="63"/>
      <c r="J8" s="63"/>
      <c r="K8" s="63"/>
      <c r="L8" s="63"/>
      <c r="M8" s="63"/>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6" sqref="A6"/>
    </sheetView>
  </sheetViews>
  <sheetFormatPr defaultColWidth="10" defaultRowHeight="13.5" outlineLevelCol="5"/>
  <cols>
    <col min="1" max="1" width="19.675" customWidth="1"/>
    <col min="2" max="2" width="53.4666666666667" customWidth="1"/>
    <col min="3" max="3" width="16.6916666666667" style="41" customWidth="1"/>
    <col min="4" max="4" width="17.625" customWidth="1"/>
    <col min="5" max="5" width="18.75" customWidth="1"/>
    <col min="6" max="6" width="20.375" customWidth="1"/>
    <col min="7" max="7" width="14.6583333333333" customWidth="1"/>
    <col min="8" max="8" width="9.76666666666667" customWidth="1"/>
  </cols>
  <sheetData>
    <row r="1" spans="1:6">
      <c r="A1" s="42" t="s">
        <v>269</v>
      </c>
      <c r="B1" s="43"/>
      <c r="C1" s="44"/>
      <c r="D1" s="43"/>
      <c r="E1" s="43"/>
      <c r="F1" s="43"/>
    </row>
    <row r="2" ht="16" customHeight="1" spans="1:6">
      <c r="A2" s="45" t="s">
        <v>270</v>
      </c>
      <c r="B2" s="45"/>
      <c r="C2" s="45"/>
      <c r="D2" s="45"/>
      <c r="E2" s="45"/>
      <c r="F2" s="45"/>
    </row>
    <row r="3" ht="12" customHeight="1" spans="1:6">
      <c r="A3" s="45"/>
      <c r="B3" s="45"/>
      <c r="C3" s="45"/>
      <c r="D3" s="45"/>
      <c r="E3" s="45"/>
      <c r="F3" s="45"/>
    </row>
    <row r="4" ht="15" customHeight="1" spans="1:6">
      <c r="A4" s="24"/>
      <c r="B4" s="24"/>
      <c r="C4" s="46"/>
      <c r="D4" s="24"/>
      <c r="E4" s="24"/>
      <c r="F4" s="47" t="s">
        <v>7</v>
      </c>
    </row>
    <row r="5" ht="15" customHeight="1" spans="1:6">
      <c r="A5" s="48" t="s">
        <v>271</v>
      </c>
      <c r="B5" s="49" t="s">
        <v>1</v>
      </c>
      <c r="C5" s="50"/>
      <c r="D5" s="51" t="s">
        <v>272</v>
      </c>
      <c r="E5" s="52">
        <v>4552.06</v>
      </c>
      <c r="F5" s="52"/>
    </row>
    <row r="6" ht="333" customHeight="1" spans="1:6">
      <c r="A6" s="51" t="s">
        <v>273</v>
      </c>
      <c r="B6" s="53" t="s">
        <v>274</v>
      </c>
      <c r="C6" s="54"/>
      <c r="D6" s="53"/>
      <c r="E6" s="53"/>
      <c r="F6" s="53"/>
    </row>
    <row r="7" ht="14" customHeight="1" spans="1:6">
      <c r="A7" s="51" t="s">
        <v>275</v>
      </c>
      <c r="B7" s="51" t="s">
        <v>276</v>
      </c>
      <c r="C7" s="51" t="s">
        <v>277</v>
      </c>
      <c r="D7" s="51" t="s">
        <v>278</v>
      </c>
      <c r="E7" s="51" t="s">
        <v>279</v>
      </c>
      <c r="F7" s="51" t="s">
        <v>280</v>
      </c>
    </row>
    <row r="8" ht="14" customHeight="1" spans="1:6">
      <c r="A8" s="51"/>
      <c r="B8" s="55" t="s">
        <v>281</v>
      </c>
      <c r="C8" s="56" t="s">
        <v>282</v>
      </c>
      <c r="D8" s="57" t="s">
        <v>283</v>
      </c>
      <c r="E8" s="56" t="s">
        <v>284</v>
      </c>
      <c r="F8" s="56" t="s">
        <v>285</v>
      </c>
    </row>
    <row r="9" ht="14" customHeight="1" spans="1:6">
      <c r="A9" s="51"/>
      <c r="B9" s="55" t="s">
        <v>286</v>
      </c>
      <c r="C9" s="56" t="s">
        <v>282</v>
      </c>
      <c r="D9" s="57" t="s">
        <v>283</v>
      </c>
      <c r="E9" s="56" t="s">
        <v>284</v>
      </c>
      <c r="F9" s="56" t="s">
        <v>287</v>
      </c>
    </row>
    <row r="10" ht="14" customHeight="1" spans="1:6">
      <c r="A10" s="51"/>
      <c r="B10" s="55" t="s">
        <v>288</v>
      </c>
      <c r="C10" s="56" t="s">
        <v>282</v>
      </c>
      <c r="D10" s="57" t="s">
        <v>289</v>
      </c>
      <c r="E10" s="56" t="s">
        <v>284</v>
      </c>
      <c r="F10" s="56" t="s">
        <v>290</v>
      </c>
    </row>
    <row r="11" ht="14" customHeight="1" spans="1:6">
      <c r="A11" s="51"/>
      <c r="B11" s="55" t="s">
        <v>291</v>
      </c>
      <c r="C11" s="56" t="s">
        <v>282</v>
      </c>
      <c r="D11" s="57" t="s">
        <v>292</v>
      </c>
      <c r="E11" s="56" t="s">
        <v>293</v>
      </c>
      <c r="F11" s="56" t="s">
        <v>294</v>
      </c>
    </row>
    <row r="12" ht="14" customHeight="1" spans="1:6">
      <c r="A12" s="51"/>
      <c r="B12" s="55" t="s">
        <v>295</v>
      </c>
      <c r="C12" s="56" t="s">
        <v>282</v>
      </c>
      <c r="D12" s="57" t="s">
        <v>296</v>
      </c>
      <c r="E12" s="56" t="s">
        <v>293</v>
      </c>
      <c r="F12" s="56" t="s">
        <v>297</v>
      </c>
    </row>
    <row r="13" ht="14" customHeight="1" spans="1:6">
      <c r="A13" s="51"/>
      <c r="B13" s="55" t="s">
        <v>298</v>
      </c>
      <c r="C13" s="56" t="s">
        <v>282</v>
      </c>
      <c r="D13" s="57" t="s">
        <v>296</v>
      </c>
      <c r="E13" s="56" t="s">
        <v>293</v>
      </c>
      <c r="F13" s="56" t="s">
        <v>297</v>
      </c>
    </row>
    <row r="14" ht="14" customHeight="1" spans="1:6">
      <c r="A14" s="51"/>
      <c r="B14" s="55" t="s">
        <v>299</v>
      </c>
      <c r="C14" s="56" t="s">
        <v>282</v>
      </c>
      <c r="D14" s="57" t="s">
        <v>296</v>
      </c>
      <c r="E14" s="56" t="s">
        <v>293</v>
      </c>
      <c r="F14" s="56" t="s">
        <v>297</v>
      </c>
    </row>
    <row r="15" ht="14" customHeight="1" spans="1:6">
      <c r="A15" s="51"/>
      <c r="B15" s="55" t="s">
        <v>300</v>
      </c>
      <c r="C15" s="56" t="s">
        <v>282</v>
      </c>
      <c r="D15" s="57" t="s">
        <v>296</v>
      </c>
      <c r="E15" s="56" t="s">
        <v>284</v>
      </c>
      <c r="F15" s="56" t="s">
        <v>301</v>
      </c>
    </row>
    <row r="16" ht="14" customHeight="1" spans="1:6">
      <c r="A16" s="51"/>
      <c r="B16" s="55" t="s">
        <v>302</v>
      </c>
      <c r="C16" s="56" t="s">
        <v>282</v>
      </c>
      <c r="D16" s="57" t="s">
        <v>296</v>
      </c>
      <c r="E16" s="56" t="s">
        <v>293</v>
      </c>
      <c r="F16" s="56" t="s">
        <v>297</v>
      </c>
    </row>
    <row r="17" ht="14" customHeight="1" spans="1:6">
      <c r="A17" s="51"/>
      <c r="B17" s="55" t="s">
        <v>303</v>
      </c>
      <c r="C17" s="56" t="s">
        <v>282</v>
      </c>
      <c r="D17" s="57" t="s">
        <v>296</v>
      </c>
      <c r="E17" s="56" t="s">
        <v>284</v>
      </c>
      <c r="F17" s="56" t="s">
        <v>304</v>
      </c>
    </row>
    <row r="18" spans="4:6">
      <c r="D18" s="41"/>
      <c r="E18" s="41"/>
      <c r="F18" s="41"/>
    </row>
  </sheetData>
  <mergeCells count="5">
    <mergeCell ref="B5:C5"/>
    <mergeCell ref="E5:F5"/>
    <mergeCell ref="B6:F6"/>
    <mergeCell ref="A7:A17"/>
    <mergeCell ref="A2:F3"/>
  </mergeCells>
  <pageMargins left="0.118055555555556" right="0.0784722222222222" top="0.196527777777778" bottom="0.118055555555556"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topLeftCell="A7" workbookViewId="0">
      <selection activeCell="A10" sqref="A10:A20"/>
    </sheetView>
  </sheetViews>
  <sheetFormatPr defaultColWidth="10" defaultRowHeight="13.5" outlineLevelCol="6"/>
  <cols>
    <col min="1" max="1" width="17.9083333333333" customWidth="1"/>
    <col min="2" max="2" width="13.875" customWidth="1"/>
    <col min="3" max="3" width="17.1" customWidth="1"/>
    <col min="4" max="4" width="14.5166666666667" customWidth="1"/>
    <col min="5" max="5" width="15.0666666666667" customWidth="1"/>
    <col min="6" max="6" width="13.875" customWidth="1"/>
    <col min="7" max="7" width="19.95" customWidth="1"/>
  </cols>
  <sheetData>
    <row r="1" ht="16.35" customHeight="1" spans="1:7">
      <c r="A1" s="3" t="s">
        <v>305</v>
      </c>
      <c r="B1" s="4"/>
      <c r="C1" s="4"/>
      <c r="E1" s="4"/>
      <c r="F1" s="4"/>
      <c r="G1" s="4"/>
    </row>
    <row r="2" ht="51" customHeight="1" spans="1:6">
      <c r="A2" s="25" t="s">
        <v>306</v>
      </c>
      <c r="B2" s="25"/>
      <c r="C2" s="25" t="s">
        <v>307</v>
      </c>
      <c r="D2" s="25" t="s">
        <v>307</v>
      </c>
      <c r="E2" s="25" t="s">
        <v>307</v>
      </c>
      <c r="F2" s="25" t="s">
        <v>307</v>
      </c>
    </row>
    <row r="3" ht="24" customHeight="1" spans="1:6">
      <c r="A3" s="26" t="s">
        <v>308</v>
      </c>
      <c r="B3" s="27"/>
      <c r="C3" s="27"/>
      <c r="D3" s="27"/>
      <c r="E3" s="26" t="s">
        <v>309</v>
      </c>
      <c r="F3" s="26" t="s">
        <v>7</v>
      </c>
    </row>
    <row r="4" ht="21" customHeight="1" spans="1:6">
      <c r="A4" s="28" t="s">
        <v>310</v>
      </c>
      <c r="B4" s="28"/>
      <c r="C4" s="29"/>
      <c r="D4" s="30"/>
      <c r="E4" s="28" t="s">
        <v>311</v>
      </c>
      <c r="F4" s="28"/>
    </row>
    <row r="5" ht="21" customHeight="1" spans="1:6">
      <c r="A5" s="28" t="s">
        <v>312</v>
      </c>
      <c r="B5" s="31"/>
      <c r="C5" s="32"/>
      <c r="D5" s="32"/>
      <c r="E5" s="32"/>
      <c r="F5" s="33"/>
    </row>
    <row r="6" ht="63" customHeight="1" spans="1:6">
      <c r="A6" s="28"/>
      <c r="B6" s="34"/>
      <c r="C6" s="35"/>
      <c r="D6" s="35"/>
      <c r="E6" s="35"/>
      <c r="F6" s="36"/>
    </row>
    <row r="7" ht="78" customHeight="1" spans="1:6">
      <c r="A7" s="28" t="s">
        <v>313</v>
      </c>
      <c r="B7" s="37"/>
      <c r="C7" s="37"/>
      <c r="D7" s="37"/>
      <c r="E7" s="37"/>
      <c r="F7" s="37"/>
    </row>
    <row r="8" ht="78" customHeight="1" spans="1:6">
      <c r="A8" s="28" t="s">
        <v>314</v>
      </c>
      <c r="B8" s="37"/>
      <c r="C8" s="37"/>
      <c r="D8" s="37"/>
      <c r="E8" s="37"/>
      <c r="F8" s="37"/>
    </row>
    <row r="9" ht="78" customHeight="1" spans="1:6">
      <c r="A9" s="28" t="s">
        <v>315</v>
      </c>
      <c r="B9" s="37"/>
      <c r="C9" s="37"/>
      <c r="D9" s="37"/>
      <c r="E9" s="37"/>
      <c r="F9" s="37"/>
    </row>
    <row r="10" ht="25" customHeight="1" spans="1:6">
      <c r="A10" s="28" t="s">
        <v>275</v>
      </c>
      <c r="B10" s="28" t="s">
        <v>276</v>
      </c>
      <c r="C10" s="29" t="s">
        <v>277</v>
      </c>
      <c r="D10" s="28" t="s">
        <v>278</v>
      </c>
      <c r="E10" s="28" t="s">
        <v>279</v>
      </c>
      <c r="F10" s="29" t="s">
        <v>280</v>
      </c>
    </row>
    <row r="11" ht="25" customHeight="1" spans="1:6">
      <c r="A11" s="29"/>
      <c r="B11" s="38"/>
      <c r="C11" s="29"/>
      <c r="D11" s="29"/>
      <c r="E11" s="29"/>
      <c r="F11" s="29"/>
    </row>
    <row r="12" ht="25" customHeight="1" spans="1:6">
      <c r="A12" s="29"/>
      <c r="B12" s="38"/>
      <c r="C12" s="29"/>
      <c r="D12" s="29"/>
      <c r="E12" s="29"/>
      <c r="F12" s="29"/>
    </row>
    <row r="13" ht="25" customHeight="1" spans="1:6">
      <c r="A13" s="29"/>
      <c r="B13" s="38"/>
      <c r="C13" s="29"/>
      <c r="D13" s="29"/>
      <c r="E13" s="29"/>
      <c r="F13" s="29"/>
    </row>
    <row r="14" ht="25" customHeight="1" spans="1:6">
      <c r="A14" s="29"/>
      <c r="B14" s="38"/>
      <c r="C14" s="29"/>
      <c r="D14" s="29"/>
      <c r="E14" s="29"/>
      <c r="F14" s="29"/>
    </row>
    <row r="15" ht="25" customHeight="1" spans="1:6">
      <c r="A15" s="29"/>
      <c r="B15" s="38"/>
      <c r="C15" s="29"/>
      <c r="D15" s="29"/>
      <c r="E15" s="29"/>
      <c r="F15" s="39"/>
    </row>
    <row r="16" ht="25" customHeight="1" spans="1:6">
      <c r="A16" s="29"/>
      <c r="B16" s="38"/>
      <c r="C16" s="29"/>
      <c r="D16" s="29"/>
      <c r="E16" s="29"/>
      <c r="F16" s="29"/>
    </row>
    <row r="17" ht="25" customHeight="1" spans="1:6">
      <c r="A17" s="29"/>
      <c r="B17" s="38"/>
      <c r="C17" s="29"/>
      <c r="D17" s="29"/>
      <c r="E17" s="29"/>
      <c r="F17" s="29"/>
    </row>
    <row r="18" ht="25" customHeight="1" spans="1:6">
      <c r="A18" s="29"/>
      <c r="B18" s="38"/>
      <c r="C18" s="29"/>
      <c r="D18" s="29"/>
      <c r="E18" s="29"/>
      <c r="F18" s="29"/>
    </row>
    <row r="19" ht="25" customHeight="1" spans="1:6">
      <c r="A19" s="29"/>
      <c r="B19" s="38"/>
      <c r="C19" s="29"/>
      <c r="D19" s="29"/>
      <c r="E19" s="29"/>
      <c r="F19" s="29"/>
    </row>
    <row r="20" ht="25" customHeight="1" spans="1:6">
      <c r="A20" s="29"/>
      <c r="B20" s="38"/>
      <c r="C20" s="29"/>
      <c r="D20" s="29"/>
      <c r="E20" s="29"/>
      <c r="F20" s="29"/>
    </row>
    <row r="21" ht="21" customHeight="1" spans="1:6">
      <c r="A21" s="40" t="s">
        <v>316</v>
      </c>
      <c r="B21" s="40"/>
      <c r="C21" s="40"/>
      <c r="D21" s="40"/>
      <c r="E21" s="40"/>
      <c r="F21" s="40"/>
    </row>
  </sheetData>
  <mergeCells count="9">
    <mergeCell ref="A2:F2"/>
    <mergeCell ref="B3:D3"/>
    <mergeCell ref="B4:D4"/>
    <mergeCell ref="B7:F7"/>
    <mergeCell ref="B8:F8"/>
    <mergeCell ref="B9:F9"/>
    <mergeCell ref="A5:A6"/>
    <mergeCell ref="A10:A20"/>
    <mergeCell ref="B5:F6"/>
  </mergeCells>
  <pageMargins left="0.511805555555556" right="0.354166666666667"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7"/>
  <sheetViews>
    <sheetView workbookViewId="0">
      <selection activeCell="B4" sqref="B4:C4"/>
    </sheetView>
  </sheetViews>
  <sheetFormatPr defaultColWidth="10" defaultRowHeight="13.5"/>
  <cols>
    <col min="1" max="1" width="18.5" customWidth="1"/>
    <col min="2" max="2" width="12.5" customWidth="1"/>
    <col min="3" max="3" width="27.25" customWidth="1"/>
    <col min="4" max="4" width="15.625" customWidth="1"/>
    <col min="5" max="5" width="12.875" customWidth="1"/>
    <col min="6" max="6" width="16.75" customWidth="1"/>
    <col min="7" max="7" width="10.25" customWidth="1"/>
    <col min="8" max="8" width="11.25" customWidth="1"/>
    <col min="9" max="9" width="19.425" customWidth="1"/>
  </cols>
  <sheetData>
    <row r="1" ht="16.35" customHeight="1" spans="1:7">
      <c r="A1" s="3" t="s">
        <v>317</v>
      </c>
      <c r="B1" s="4"/>
      <c r="C1" s="4"/>
      <c r="E1" s="4"/>
      <c r="F1" s="4"/>
      <c r="G1" s="4"/>
    </row>
    <row r="2" ht="64.65" customHeight="1" spans="1:9">
      <c r="A2" s="5" t="s">
        <v>318</v>
      </c>
      <c r="B2" s="5"/>
      <c r="C2" s="5"/>
      <c r="D2" s="5"/>
      <c r="E2" s="5"/>
      <c r="F2" s="5"/>
      <c r="G2" s="5"/>
      <c r="H2" s="5"/>
      <c r="I2" s="5"/>
    </row>
    <row r="3" s="1" customFormat="1" ht="17" customHeight="1" spans="1:16382">
      <c r="A3" s="6"/>
      <c r="B3" s="6"/>
      <c r="C3" s="6"/>
      <c r="D3" s="6"/>
      <c r="E3" s="6"/>
      <c r="F3" s="6"/>
      <c r="G3" s="6"/>
      <c r="H3" s="6"/>
      <c r="I3" s="22" t="s">
        <v>7</v>
      </c>
      <c r="XFB3" s="24"/>
    </row>
    <row r="4" s="1" customFormat="1" ht="52" customHeight="1" spans="1:16382">
      <c r="A4" s="7" t="s">
        <v>319</v>
      </c>
      <c r="B4" s="8" t="s">
        <v>1</v>
      </c>
      <c r="C4" s="8"/>
      <c r="D4" s="7" t="s">
        <v>320</v>
      </c>
      <c r="E4" s="9" t="s">
        <v>321</v>
      </c>
      <c r="F4" s="9"/>
      <c r="G4" s="10" t="s">
        <v>322</v>
      </c>
      <c r="H4" s="10"/>
      <c r="I4" s="23" t="s">
        <v>323</v>
      </c>
      <c r="XFB4" s="24"/>
    </row>
    <row r="5" s="1" customFormat="1" ht="25.15" customHeight="1" spans="1:16382">
      <c r="A5" s="7" t="s">
        <v>324</v>
      </c>
      <c r="B5" s="8" t="s">
        <v>1</v>
      </c>
      <c r="C5" s="8"/>
      <c r="D5" s="7" t="s">
        <v>325</v>
      </c>
      <c r="E5" s="11" t="s">
        <v>326</v>
      </c>
      <c r="F5" s="11"/>
      <c r="G5" s="10" t="s">
        <v>327</v>
      </c>
      <c r="H5" s="10"/>
      <c r="I5" s="11">
        <v>1110</v>
      </c>
      <c r="XFB5" s="24"/>
    </row>
    <row r="6" s="1" customFormat="1" ht="25.15" customHeight="1" spans="1:16382">
      <c r="A6" s="7" t="s">
        <v>328</v>
      </c>
      <c r="B6" s="11">
        <v>10</v>
      </c>
      <c r="C6" s="11"/>
      <c r="D6" s="7" t="s">
        <v>329</v>
      </c>
      <c r="E6" s="11">
        <v>17729678345</v>
      </c>
      <c r="F6" s="11"/>
      <c r="G6" s="10" t="s">
        <v>330</v>
      </c>
      <c r="H6" s="10" t="s">
        <v>331</v>
      </c>
      <c r="I6" s="11">
        <v>1110</v>
      </c>
      <c r="XFB6" s="24"/>
    </row>
    <row r="7" s="1" customFormat="1" ht="25.15" customHeight="1" spans="1:16382">
      <c r="A7" s="12" t="s">
        <v>332</v>
      </c>
      <c r="B7" s="13" t="s">
        <v>333</v>
      </c>
      <c r="C7" s="14"/>
      <c r="D7" s="14"/>
      <c r="E7" s="14"/>
      <c r="F7" s="15"/>
      <c r="G7" s="10" t="s">
        <v>334</v>
      </c>
      <c r="H7" s="10"/>
      <c r="I7" s="7"/>
      <c r="XFB7" s="24"/>
    </row>
    <row r="8" s="1" customFormat="1" ht="25.15" customHeight="1" spans="1:16382">
      <c r="A8" s="12"/>
      <c r="B8" s="16"/>
      <c r="C8" s="17"/>
      <c r="D8" s="17"/>
      <c r="E8" s="17"/>
      <c r="F8" s="18"/>
      <c r="G8" s="10" t="s">
        <v>335</v>
      </c>
      <c r="H8" s="10"/>
      <c r="I8" s="7"/>
      <c r="XFB8" s="24"/>
    </row>
    <row r="9" s="1" customFormat="1" ht="25.15" customHeight="1" spans="1:16382">
      <c r="A9" s="12"/>
      <c r="B9" s="16"/>
      <c r="C9" s="17"/>
      <c r="D9" s="17"/>
      <c r="E9" s="17"/>
      <c r="F9" s="18"/>
      <c r="G9" s="10" t="s">
        <v>336</v>
      </c>
      <c r="H9" s="10"/>
      <c r="I9" s="7"/>
      <c r="XFB9" s="24"/>
    </row>
    <row r="10" s="1" customFormat="1" ht="25.15" customHeight="1" spans="1:16382">
      <c r="A10" s="12"/>
      <c r="B10" s="19"/>
      <c r="C10" s="20"/>
      <c r="D10" s="20"/>
      <c r="E10" s="20"/>
      <c r="F10" s="21"/>
      <c r="G10" s="10" t="s">
        <v>337</v>
      </c>
      <c r="H10" s="10"/>
      <c r="I10" s="7"/>
      <c r="XFB10" s="24"/>
    </row>
    <row r="11" s="2" customFormat="1" ht="25" customHeight="1" spans="1:9">
      <c r="A11" s="11" t="s">
        <v>338</v>
      </c>
      <c r="B11" s="11" t="s">
        <v>339</v>
      </c>
      <c r="C11" s="11" t="s">
        <v>340</v>
      </c>
      <c r="D11" s="11" t="s">
        <v>279</v>
      </c>
      <c r="E11" s="11" t="s">
        <v>280</v>
      </c>
      <c r="F11" s="11" t="s">
        <v>341</v>
      </c>
      <c r="G11" s="11" t="s">
        <v>342</v>
      </c>
      <c r="H11" s="11" t="s">
        <v>343</v>
      </c>
      <c r="I11" s="11"/>
    </row>
    <row r="12" s="1" customFormat="1" ht="25" customHeight="1" spans="1:16382">
      <c r="A12" s="11" t="s">
        <v>344</v>
      </c>
      <c r="B12" s="11" t="s">
        <v>345</v>
      </c>
      <c r="C12" s="11" t="s">
        <v>346</v>
      </c>
      <c r="D12" s="11" t="s">
        <v>284</v>
      </c>
      <c r="E12" s="11" t="s">
        <v>297</v>
      </c>
      <c r="F12" s="11" t="s">
        <v>296</v>
      </c>
      <c r="G12" s="11">
        <v>20</v>
      </c>
      <c r="H12" s="11"/>
      <c r="I12" s="11"/>
      <c r="XFB12" s="24"/>
    </row>
    <row r="13" s="1" customFormat="1" ht="25" customHeight="1" spans="1:16382">
      <c r="A13" s="11" t="s">
        <v>344</v>
      </c>
      <c r="B13" s="11" t="s">
        <v>347</v>
      </c>
      <c r="C13" s="11" t="s">
        <v>348</v>
      </c>
      <c r="D13" s="11" t="s">
        <v>293</v>
      </c>
      <c r="E13" s="11" t="s">
        <v>349</v>
      </c>
      <c r="F13" s="11" t="s">
        <v>292</v>
      </c>
      <c r="G13" s="11">
        <v>20</v>
      </c>
      <c r="H13" s="11"/>
      <c r="I13" s="11"/>
      <c r="XFB13" s="24"/>
    </row>
    <row r="14" s="1" customFormat="1" ht="25" customHeight="1" spans="1:16382">
      <c r="A14" s="11" t="s">
        <v>344</v>
      </c>
      <c r="B14" s="11" t="s">
        <v>347</v>
      </c>
      <c r="C14" s="11" t="s">
        <v>350</v>
      </c>
      <c r="D14" s="11" t="s">
        <v>293</v>
      </c>
      <c r="E14" s="11" t="s">
        <v>294</v>
      </c>
      <c r="F14" s="11" t="s">
        <v>292</v>
      </c>
      <c r="G14" s="11">
        <v>20</v>
      </c>
      <c r="H14" s="11"/>
      <c r="I14" s="11"/>
      <c r="XFB14" s="24"/>
    </row>
    <row r="15" s="1" customFormat="1" ht="25" customHeight="1" spans="1:16382">
      <c r="A15" s="11" t="s">
        <v>351</v>
      </c>
      <c r="B15" s="11" t="s">
        <v>352</v>
      </c>
      <c r="C15" s="11" t="s">
        <v>353</v>
      </c>
      <c r="D15" s="11" t="s">
        <v>293</v>
      </c>
      <c r="E15" s="11" t="s">
        <v>354</v>
      </c>
      <c r="F15" s="11" t="s">
        <v>296</v>
      </c>
      <c r="G15" s="11">
        <v>20</v>
      </c>
      <c r="H15" s="11"/>
      <c r="I15" s="11"/>
      <c r="XFB15" s="24"/>
    </row>
    <row r="16" s="1" customFormat="1" ht="25" customHeight="1" spans="1:16382">
      <c r="A16" s="11" t="s">
        <v>355</v>
      </c>
      <c r="B16" s="11" t="s">
        <v>355</v>
      </c>
      <c r="C16" s="11" t="s">
        <v>356</v>
      </c>
      <c r="D16" s="11" t="s">
        <v>284</v>
      </c>
      <c r="E16" s="11" t="s">
        <v>304</v>
      </c>
      <c r="F16" s="11" t="s">
        <v>296</v>
      </c>
      <c r="G16" s="11">
        <v>10</v>
      </c>
      <c r="H16" s="11"/>
      <c r="I16" s="11"/>
      <c r="XFB16" s="24"/>
    </row>
    <row r="17" ht="25" customHeight="1"/>
  </sheetData>
  <mergeCells count="16">
    <mergeCell ref="A2:I2"/>
    <mergeCell ref="B4:C4"/>
    <mergeCell ref="E4:F4"/>
    <mergeCell ref="G4:H4"/>
    <mergeCell ref="B5:C5"/>
    <mergeCell ref="E5:F5"/>
    <mergeCell ref="G5:H5"/>
    <mergeCell ref="B6:C6"/>
    <mergeCell ref="E6:F6"/>
    <mergeCell ref="G7:H7"/>
    <mergeCell ref="G8:H8"/>
    <mergeCell ref="G9:H9"/>
    <mergeCell ref="G10:H10"/>
    <mergeCell ref="H11:I11"/>
    <mergeCell ref="A7:A10"/>
    <mergeCell ref="B7:F10"/>
  </mergeCells>
  <pageMargins left="0.236111111111111" right="0.196527777777778" top="0.270000010728836" bottom="0.270000010728836"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G10" sqref="G10:G12"/>
    </sheetView>
  </sheetViews>
  <sheetFormatPr defaultColWidth="10" defaultRowHeight="13.5" outlineLevelCol="7"/>
  <cols>
    <col min="1" max="1" width="0.266666666666667" customWidth="1"/>
    <col min="2" max="2" width="23.6166666666667" customWidth="1"/>
    <col min="3" max="3" width="17.2333333333333" customWidth="1"/>
    <col min="4" max="4" width="25.7833333333333" customWidth="1"/>
    <col min="5" max="5" width="17.1" customWidth="1"/>
    <col min="6" max="6" width="16.2833333333333" customWidth="1"/>
    <col min="7" max="7" width="15.6083333333333" customWidth="1"/>
    <col min="8" max="8" width="16.4166666666667" customWidth="1"/>
    <col min="9" max="11" width="9.76666666666667" customWidth="1"/>
  </cols>
  <sheetData>
    <row r="1" ht="16.35" customHeight="1" spans="1:2">
      <c r="A1" s="4"/>
      <c r="B1" s="3" t="s">
        <v>5</v>
      </c>
    </row>
    <row r="2" ht="40.5" customHeight="1" spans="2:8">
      <c r="B2" s="45" t="s">
        <v>6</v>
      </c>
      <c r="C2" s="45"/>
      <c r="D2" s="45"/>
      <c r="E2" s="45"/>
      <c r="F2" s="45"/>
      <c r="G2" s="45"/>
      <c r="H2" s="45"/>
    </row>
    <row r="3" ht="23.25" customHeight="1" spans="8:8">
      <c r="H3" s="94" t="s">
        <v>7</v>
      </c>
    </row>
    <row r="4" ht="43.1" customHeight="1" spans="2:8">
      <c r="B4" s="68" t="s">
        <v>8</v>
      </c>
      <c r="C4" s="68"/>
      <c r="D4" s="68" t="s">
        <v>9</v>
      </c>
      <c r="E4" s="68"/>
      <c r="F4" s="68"/>
      <c r="G4" s="68"/>
      <c r="H4" s="68"/>
    </row>
    <row r="5" ht="43.1" customHeight="1" spans="2:8">
      <c r="B5" s="95" t="s">
        <v>10</v>
      </c>
      <c r="C5" s="95" t="s">
        <v>11</v>
      </c>
      <c r="D5" s="95" t="s">
        <v>10</v>
      </c>
      <c r="E5" s="95" t="s">
        <v>12</v>
      </c>
      <c r="F5" s="68" t="s">
        <v>13</v>
      </c>
      <c r="G5" s="68" t="s">
        <v>14</v>
      </c>
      <c r="H5" s="68" t="s">
        <v>15</v>
      </c>
    </row>
    <row r="6" ht="24.15" customHeight="1" spans="2:8">
      <c r="B6" s="96" t="s">
        <v>16</v>
      </c>
      <c r="C6" s="125">
        <v>2964.02</v>
      </c>
      <c r="D6" s="96" t="s">
        <v>17</v>
      </c>
      <c r="E6" s="125">
        <f>SUM(E7:E14)</f>
        <v>4552.06</v>
      </c>
      <c r="F6" s="125">
        <f>SUM(F7:F14)</f>
        <v>3608.54</v>
      </c>
      <c r="G6" s="125">
        <f>SUM(G7:G14)</f>
        <v>943.52</v>
      </c>
      <c r="H6" s="125"/>
    </row>
    <row r="7" ht="23.25" customHeight="1" spans="2:8">
      <c r="B7" s="99" t="s">
        <v>18</v>
      </c>
      <c r="C7" s="97">
        <v>2108.45</v>
      </c>
      <c r="D7" s="99" t="s">
        <v>19</v>
      </c>
      <c r="E7" s="97">
        <v>223.84</v>
      </c>
      <c r="F7" s="97">
        <v>223.84</v>
      </c>
      <c r="G7" s="97"/>
      <c r="H7" s="97"/>
    </row>
    <row r="8" ht="23.25" customHeight="1" spans="2:8">
      <c r="B8" s="99" t="s">
        <v>20</v>
      </c>
      <c r="C8" s="97">
        <v>855.57</v>
      </c>
      <c r="D8" s="99" t="s">
        <v>21</v>
      </c>
      <c r="E8" s="97">
        <v>36.62</v>
      </c>
      <c r="F8" s="97">
        <v>36.62</v>
      </c>
      <c r="G8" s="97"/>
      <c r="H8" s="97"/>
    </row>
    <row r="9" ht="23.25" customHeight="1" spans="2:8">
      <c r="B9" s="99" t="s">
        <v>22</v>
      </c>
      <c r="C9" s="97"/>
      <c r="D9" s="99" t="s">
        <v>23</v>
      </c>
      <c r="E9" s="97">
        <v>10.55</v>
      </c>
      <c r="F9" s="97">
        <v>10.55</v>
      </c>
      <c r="G9" s="97"/>
      <c r="H9" s="97"/>
    </row>
    <row r="10" ht="23.25" customHeight="1" spans="2:8">
      <c r="B10" s="99"/>
      <c r="C10" s="97"/>
      <c r="D10" s="99" t="s">
        <v>24</v>
      </c>
      <c r="E10" s="97">
        <v>855.57</v>
      </c>
      <c r="F10" s="97"/>
      <c r="G10" s="97">
        <v>855.57</v>
      </c>
      <c r="H10" s="97"/>
    </row>
    <row r="11" ht="23.25" customHeight="1" spans="2:8">
      <c r="B11" s="99"/>
      <c r="C11" s="97"/>
      <c r="D11" s="100" t="s">
        <v>25</v>
      </c>
      <c r="E11" s="126">
        <v>87.95</v>
      </c>
      <c r="F11" s="126"/>
      <c r="G11" s="126">
        <v>87.95</v>
      </c>
      <c r="H11" s="97"/>
    </row>
    <row r="12" ht="23.25" customHeight="1" spans="2:8">
      <c r="B12" s="99"/>
      <c r="C12" s="97"/>
      <c r="D12" s="99" t="s">
        <v>26</v>
      </c>
      <c r="E12" s="97">
        <v>699.3</v>
      </c>
      <c r="F12" s="97">
        <v>699.3</v>
      </c>
      <c r="G12" s="97"/>
      <c r="H12" s="97"/>
    </row>
    <row r="13" ht="23.25" customHeight="1" spans="2:8">
      <c r="B13" s="99"/>
      <c r="C13" s="97"/>
      <c r="D13" s="99" t="s">
        <v>27</v>
      </c>
      <c r="E13" s="97">
        <v>48.09</v>
      </c>
      <c r="F13" s="97">
        <v>48.09</v>
      </c>
      <c r="G13" s="97"/>
      <c r="H13" s="97"/>
    </row>
    <row r="14" ht="22" customHeight="1" spans="2:8">
      <c r="B14" s="127"/>
      <c r="C14" s="128"/>
      <c r="D14" s="99" t="s">
        <v>28</v>
      </c>
      <c r="E14" s="97">
        <v>2590.14</v>
      </c>
      <c r="F14" s="97">
        <v>2590.14</v>
      </c>
      <c r="G14" s="97"/>
      <c r="H14" s="128"/>
    </row>
    <row r="15" ht="22.4" customHeight="1" spans="2:8">
      <c r="B15" s="69" t="s">
        <v>29</v>
      </c>
      <c r="C15" s="125">
        <f>SUM(C16:C17)</f>
        <v>1588.04</v>
      </c>
      <c r="D15" s="69" t="s">
        <v>30</v>
      </c>
      <c r="E15" s="97"/>
      <c r="F15" s="97"/>
      <c r="G15" s="97"/>
      <c r="H15" s="128"/>
    </row>
    <row r="16" ht="21.55" customHeight="1" spans="2:8">
      <c r="B16" s="72" t="s">
        <v>31</v>
      </c>
      <c r="C16" s="97">
        <v>1500.09</v>
      </c>
      <c r="D16" s="127"/>
      <c r="E16" s="128"/>
      <c r="F16" s="128"/>
      <c r="G16" s="128"/>
      <c r="H16" s="128"/>
    </row>
    <row r="17" ht="20.7" customHeight="1" spans="2:8">
      <c r="B17" s="72" t="s">
        <v>32</v>
      </c>
      <c r="C17" s="97">
        <v>87.95</v>
      </c>
      <c r="D17" s="127"/>
      <c r="E17" s="128"/>
      <c r="F17" s="128"/>
      <c r="G17" s="128"/>
      <c r="H17" s="128"/>
    </row>
    <row r="18" ht="20.7" customHeight="1" spans="2:8">
      <c r="B18" s="72" t="s">
        <v>33</v>
      </c>
      <c r="C18" s="128"/>
      <c r="D18" s="127"/>
      <c r="E18" s="128"/>
      <c r="F18" s="128"/>
      <c r="G18" s="128"/>
      <c r="H18" s="128"/>
    </row>
    <row r="19" ht="16.35" customHeight="1" spans="2:8">
      <c r="B19" s="127"/>
      <c r="C19" s="128"/>
      <c r="D19" s="127"/>
      <c r="E19" s="128"/>
      <c r="F19" s="128"/>
      <c r="G19" s="128"/>
      <c r="H19" s="128"/>
    </row>
    <row r="20" ht="24.15" customHeight="1" spans="2:8">
      <c r="B20" s="96" t="s">
        <v>34</v>
      </c>
      <c r="C20" s="125">
        <f>SUM(C6+C15)</f>
        <v>4552.06</v>
      </c>
      <c r="D20" s="96" t="s">
        <v>35</v>
      </c>
      <c r="E20" s="125">
        <f>SUM(E6+E15)</f>
        <v>4552.06</v>
      </c>
      <c r="F20" s="125">
        <f>SUM(F6+F15)</f>
        <v>3608.54</v>
      </c>
      <c r="G20" s="125">
        <f>SUM(G6+G15)</f>
        <v>943.52</v>
      </c>
      <c r="H20" s="125"/>
    </row>
  </sheetData>
  <mergeCells count="3">
    <mergeCell ref="B2:H2"/>
    <mergeCell ref="B4:C4"/>
    <mergeCell ref="D4:H4"/>
  </mergeCells>
  <printOptions horizontalCentered="1"/>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A5" workbookViewId="0">
      <selection activeCell="E8" sqref="E8"/>
    </sheetView>
  </sheetViews>
  <sheetFormatPr defaultColWidth="10" defaultRowHeight="13.5" outlineLevelCol="5"/>
  <cols>
    <col min="1" max="1" width="0.133333333333333" customWidth="1"/>
    <col min="2" max="2" width="9.76666666666667" customWidth="1"/>
    <col min="3" max="3" width="40.7083333333333" customWidth="1"/>
    <col min="4" max="4" width="12.75" customWidth="1"/>
    <col min="5" max="5" width="13.5" customWidth="1"/>
    <col min="6" max="6" width="14" customWidth="1"/>
  </cols>
  <sheetData>
    <row r="1" ht="22" customHeight="1" spans="1:6">
      <c r="A1" s="4"/>
      <c r="B1" s="3" t="s">
        <v>36</v>
      </c>
      <c r="C1" s="4"/>
      <c r="D1" s="4"/>
      <c r="E1" s="4"/>
      <c r="F1" s="4"/>
    </row>
    <row r="2" ht="25" customHeight="1" spans="2:6">
      <c r="B2" s="121" t="s">
        <v>37</v>
      </c>
      <c r="C2" s="121"/>
      <c r="D2" s="121"/>
      <c r="E2" s="121"/>
      <c r="F2" s="121"/>
    </row>
    <row r="3" ht="25" customHeight="1" spans="2:6">
      <c r="B3" s="121"/>
      <c r="C3" s="121"/>
      <c r="D3" s="121"/>
      <c r="E3" s="121"/>
      <c r="F3" s="121"/>
    </row>
    <row r="4" ht="16.35" customHeight="1" spans="2:6">
      <c r="B4" s="4"/>
      <c r="C4" s="4"/>
      <c r="D4" s="4"/>
      <c r="E4" s="4"/>
      <c r="F4" s="4"/>
    </row>
    <row r="5" ht="20.7" customHeight="1" spans="2:6">
      <c r="B5" s="4"/>
      <c r="C5" s="4"/>
      <c r="D5" s="4"/>
      <c r="E5" s="4"/>
      <c r="F5" s="64" t="s">
        <v>7</v>
      </c>
    </row>
    <row r="6" ht="34.5" customHeight="1" spans="2:6">
      <c r="B6" s="116" t="s">
        <v>38</v>
      </c>
      <c r="C6" s="116"/>
      <c r="D6" s="116" t="s">
        <v>39</v>
      </c>
      <c r="E6" s="116"/>
      <c r="F6" s="116"/>
    </row>
    <row r="7" ht="29.3" customHeight="1" spans="2:6">
      <c r="B7" s="116" t="s">
        <v>40</v>
      </c>
      <c r="C7" s="116" t="s">
        <v>41</v>
      </c>
      <c r="D7" s="116" t="s">
        <v>42</v>
      </c>
      <c r="E7" s="116" t="s">
        <v>43</v>
      </c>
      <c r="F7" s="116" t="s">
        <v>44</v>
      </c>
    </row>
    <row r="8" ht="18.95" customHeight="1" spans="2:6">
      <c r="B8" s="60" t="s">
        <v>12</v>
      </c>
      <c r="C8" s="60"/>
      <c r="D8" s="122">
        <f>SUM(D9+D14+D17+D20+D28+D31)</f>
        <v>3608.54</v>
      </c>
      <c r="E8" s="122">
        <f>SUM(E9+E14+E17+E20+E28+E31)</f>
        <v>774.65</v>
      </c>
      <c r="F8" s="122">
        <f>SUM(F9+F14+F17+F20+F28+F31)</f>
        <v>2833.89</v>
      </c>
    </row>
    <row r="9" ht="18.95" customHeight="1" spans="2:6">
      <c r="B9" s="105" t="s">
        <v>45</v>
      </c>
      <c r="C9" s="106" t="s">
        <v>19</v>
      </c>
      <c r="D9" s="122">
        <v>223.84</v>
      </c>
      <c r="E9" s="122">
        <v>223.84</v>
      </c>
      <c r="F9" s="122"/>
    </row>
    <row r="10" ht="18.95" customHeight="1" spans="2:6">
      <c r="B10" s="89" t="s">
        <v>46</v>
      </c>
      <c r="C10" s="90" t="s">
        <v>47</v>
      </c>
      <c r="D10" s="87">
        <f>SUM(D11:D13)</f>
        <v>223.84</v>
      </c>
      <c r="E10" s="87">
        <f>SUM(E11:E13)</f>
        <v>223.84</v>
      </c>
      <c r="F10" s="87"/>
    </row>
    <row r="11" ht="18.95" customHeight="1" spans="2:6">
      <c r="B11" s="89" t="s">
        <v>48</v>
      </c>
      <c r="C11" s="90" t="s">
        <v>49</v>
      </c>
      <c r="D11" s="87">
        <v>135.95</v>
      </c>
      <c r="E11" s="87">
        <v>135.95</v>
      </c>
      <c r="F11" s="87"/>
    </row>
    <row r="12" ht="18.95" customHeight="1" spans="2:6">
      <c r="B12" s="89" t="s">
        <v>50</v>
      </c>
      <c r="C12" s="90" t="s">
        <v>51</v>
      </c>
      <c r="D12" s="87">
        <v>58.59</v>
      </c>
      <c r="E12" s="87">
        <v>58.59</v>
      </c>
      <c r="F12" s="87"/>
    </row>
    <row r="13" ht="18.95" customHeight="1" spans="2:6">
      <c r="B13" s="89" t="s">
        <v>52</v>
      </c>
      <c r="C13" s="90" t="s">
        <v>53</v>
      </c>
      <c r="D13" s="87">
        <v>29.3</v>
      </c>
      <c r="E13" s="87">
        <v>29.3</v>
      </c>
      <c r="F13" s="87"/>
    </row>
    <row r="14" ht="18.95" customHeight="1" spans="2:6">
      <c r="B14" s="105" t="s">
        <v>54</v>
      </c>
      <c r="C14" s="123" t="s">
        <v>21</v>
      </c>
      <c r="D14" s="87">
        <v>36.62</v>
      </c>
      <c r="E14" s="87">
        <v>36.62</v>
      </c>
      <c r="F14" s="87"/>
    </row>
    <row r="15" ht="18.95" customHeight="1" spans="2:6">
      <c r="B15" s="89" t="s">
        <v>55</v>
      </c>
      <c r="C15" s="90" t="s">
        <v>56</v>
      </c>
      <c r="D15" s="87">
        <v>36.62</v>
      </c>
      <c r="E15" s="87">
        <v>36.62</v>
      </c>
      <c r="F15" s="87"/>
    </row>
    <row r="16" ht="18.95" customHeight="1" spans="2:6">
      <c r="B16" s="89" t="s">
        <v>57</v>
      </c>
      <c r="C16" s="90" t="s">
        <v>58</v>
      </c>
      <c r="D16" s="87">
        <v>36.62</v>
      </c>
      <c r="E16" s="87">
        <v>36.62</v>
      </c>
      <c r="F16" s="87"/>
    </row>
    <row r="17" ht="18.95" customHeight="1" spans="2:6">
      <c r="B17" s="89">
        <v>211</v>
      </c>
      <c r="C17" s="90" t="s">
        <v>23</v>
      </c>
      <c r="D17" s="87">
        <v>10.55</v>
      </c>
      <c r="E17" s="87"/>
      <c r="F17" s="87">
        <v>10.55</v>
      </c>
    </row>
    <row r="18" ht="18.95" customHeight="1" spans="2:6">
      <c r="B18" s="89">
        <v>21103</v>
      </c>
      <c r="C18" s="90" t="s">
        <v>59</v>
      </c>
      <c r="D18" s="87">
        <v>10.55</v>
      </c>
      <c r="E18" s="87"/>
      <c r="F18" s="87">
        <v>10.55</v>
      </c>
    </row>
    <row r="19" ht="18.95" customHeight="1" spans="2:6">
      <c r="B19" s="89">
        <v>2110302</v>
      </c>
      <c r="C19" s="90" t="s">
        <v>60</v>
      </c>
      <c r="D19" s="87">
        <v>10.55</v>
      </c>
      <c r="E19" s="87"/>
      <c r="F19" s="87">
        <v>10.55</v>
      </c>
    </row>
    <row r="20" ht="18.95" customHeight="1" spans="2:6">
      <c r="B20" s="105" t="s">
        <v>61</v>
      </c>
      <c r="C20" s="123" t="s">
        <v>26</v>
      </c>
      <c r="D20" s="87">
        <v>699.3</v>
      </c>
      <c r="E20" s="87">
        <v>466.1</v>
      </c>
      <c r="F20" s="87">
        <v>233.2</v>
      </c>
    </row>
    <row r="21" ht="18.95" customHeight="1" spans="2:6">
      <c r="B21" s="89" t="s">
        <v>62</v>
      </c>
      <c r="C21" s="90" t="s">
        <v>63</v>
      </c>
      <c r="D21" s="87">
        <f>SUM(D22:D27)</f>
        <v>699.3</v>
      </c>
      <c r="E21" s="87">
        <f>SUM(E22:E27)</f>
        <v>466.1</v>
      </c>
      <c r="F21" s="87">
        <v>233.2</v>
      </c>
    </row>
    <row r="22" ht="18.95" customHeight="1" spans="2:6">
      <c r="B22" s="89" t="s">
        <v>64</v>
      </c>
      <c r="C22" s="90" t="s">
        <v>65</v>
      </c>
      <c r="D22" s="87">
        <v>466.1</v>
      </c>
      <c r="E22" s="87">
        <v>466.1</v>
      </c>
      <c r="F22" s="87"/>
    </row>
    <row r="23" ht="18.95" customHeight="1" spans="2:6">
      <c r="B23" s="89" t="s">
        <v>66</v>
      </c>
      <c r="C23" s="90" t="s">
        <v>67</v>
      </c>
      <c r="D23" s="87"/>
      <c r="E23" s="87"/>
      <c r="F23" s="87"/>
    </row>
    <row r="24" ht="18.95" customHeight="1" spans="2:6">
      <c r="B24" s="89" t="s">
        <v>68</v>
      </c>
      <c r="C24" s="90" t="s">
        <v>69</v>
      </c>
      <c r="D24" s="87"/>
      <c r="E24" s="87"/>
      <c r="F24" s="87"/>
    </row>
    <row r="25" ht="18.95" customHeight="1" spans="2:6">
      <c r="B25" s="89" t="s">
        <v>70</v>
      </c>
      <c r="C25" s="90" t="s">
        <v>71</v>
      </c>
      <c r="D25" s="87">
        <v>180.6</v>
      </c>
      <c r="E25" s="87"/>
      <c r="F25" s="87">
        <v>180.6</v>
      </c>
    </row>
    <row r="26" ht="18.95" customHeight="1" spans="2:6">
      <c r="B26" s="89" t="s">
        <v>72</v>
      </c>
      <c r="C26" s="90" t="s">
        <v>73</v>
      </c>
      <c r="D26" s="87">
        <v>45</v>
      </c>
      <c r="E26" s="87"/>
      <c r="F26" s="87">
        <v>45</v>
      </c>
    </row>
    <row r="27" ht="18.95" customHeight="1" spans="2:6">
      <c r="B27" s="89" t="s">
        <v>74</v>
      </c>
      <c r="C27" s="107" t="s">
        <v>75</v>
      </c>
      <c r="D27" s="122">
        <v>7.6</v>
      </c>
      <c r="E27" s="122"/>
      <c r="F27" s="122">
        <v>7.6</v>
      </c>
    </row>
    <row r="28" ht="18.95" customHeight="1" spans="2:6">
      <c r="B28" s="105" t="s">
        <v>76</v>
      </c>
      <c r="C28" s="106" t="s">
        <v>27</v>
      </c>
      <c r="D28" s="122">
        <v>48.09</v>
      </c>
      <c r="E28" s="122">
        <v>48.09</v>
      </c>
      <c r="F28" s="122"/>
    </row>
    <row r="29" ht="18.95" customHeight="1" spans="2:6">
      <c r="B29" s="89" t="s">
        <v>77</v>
      </c>
      <c r="C29" s="107" t="s">
        <v>78</v>
      </c>
      <c r="D29" s="122">
        <v>48.09</v>
      </c>
      <c r="E29" s="122">
        <v>48.09</v>
      </c>
      <c r="F29" s="122"/>
    </row>
    <row r="30" ht="18.95" customHeight="1" spans="2:6">
      <c r="B30" s="89" t="s">
        <v>79</v>
      </c>
      <c r="C30" s="90" t="s">
        <v>80</v>
      </c>
      <c r="D30" s="87">
        <v>48.09</v>
      </c>
      <c r="E30" s="87">
        <v>48.09</v>
      </c>
      <c r="F30" s="87"/>
    </row>
    <row r="31" ht="18.95" customHeight="1" spans="2:6">
      <c r="B31" s="105" t="s">
        <v>81</v>
      </c>
      <c r="C31" s="123" t="s">
        <v>28</v>
      </c>
      <c r="D31" s="87">
        <v>2590.14</v>
      </c>
      <c r="E31" s="87"/>
      <c r="F31" s="87">
        <v>2590.14</v>
      </c>
    </row>
    <row r="32" ht="18.95" customHeight="1" spans="2:6">
      <c r="B32" s="89" t="s">
        <v>82</v>
      </c>
      <c r="C32" s="90" t="s">
        <v>83</v>
      </c>
      <c r="D32" s="87">
        <v>2590.14</v>
      </c>
      <c r="E32" s="87"/>
      <c r="F32" s="87">
        <v>2590.14</v>
      </c>
    </row>
    <row r="33" ht="18.95" customHeight="1" spans="2:6">
      <c r="B33" s="89" t="s">
        <v>84</v>
      </c>
      <c r="C33" s="90" t="s">
        <v>85</v>
      </c>
      <c r="D33" s="87">
        <v>2590.14</v>
      </c>
      <c r="E33" s="87"/>
      <c r="F33" s="87">
        <v>2590.14</v>
      </c>
    </row>
    <row r="34" ht="23.25" customHeight="1" spans="2:6">
      <c r="B34" s="124" t="s">
        <v>86</v>
      </c>
      <c r="C34" s="124"/>
      <c r="D34" s="124"/>
      <c r="E34" s="124"/>
      <c r="F34" s="124"/>
    </row>
  </sheetData>
  <mergeCells count="5">
    <mergeCell ref="B6:C6"/>
    <mergeCell ref="D6:F6"/>
    <mergeCell ref="B8:C8"/>
    <mergeCell ref="B34:F34"/>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4" workbookViewId="0">
      <selection activeCell="K18" sqref="K18"/>
    </sheetView>
  </sheetViews>
  <sheetFormatPr defaultColWidth="10" defaultRowHeight="13.5" outlineLevelCol="5"/>
  <cols>
    <col min="1" max="1" width="0.266666666666667" customWidth="1"/>
    <col min="2" max="2" width="12.75" customWidth="1"/>
    <col min="3" max="3" width="31.9916666666667" customWidth="1"/>
    <col min="4" max="6" width="17.95" customWidth="1"/>
    <col min="7" max="9" width="9.76666666666667" customWidth="1"/>
  </cols>
  <sheetData>
    <row r="1" ht="18.1" customHeight="1" spans="1:6">
      <c r="A1" s="4"/>
      <c r="B1" s="118" t="s">
        <v>87</v>
      </c>
      <c r="C1" s="98"/>
      <c r="D1" s="98"/>
      <c r="E1" s="98"/>
      <c r="F1" s="98"/>
    </row>
    <row r="2" ht="16.35" customHeight="1" spans="2:6">
      <c r="B2" s="119" t="s">
        <v>88</v>
      </c>
      <c r="C2" s="119"/>
      <c r="D2" s="119"/>
      <c r="E2" s="119"/>
      <c r="F2" s="119"/>
    </row>
    <row r="3" ht="16.35" customHeight="1" spans="2:6">
      <c r="B3" s="119"/>
      <c r="C3" s="119"/>
      <c r="D3" s="119"/>
      <c r="E3" s="119"/>
      <c r="F3" s="119"/>
    </row>
    <row r="4" ht="16.35" customHeight="1" spans="2:6">
      <c r="B4" s="98"/>
      <c r="C4" s="98"/>
      <c r="D4" s="98"/>
      <c r="E4" s="98"/>
      <c r="F4" s="98"/>
    </row>
    <row r="5" ht="19.8" customHeight="1" spans="2:6">
      <c r="B5" s="98"/>
      <c r="C5" s="98"/>
      <c r="D5" s="98"/>
      <c r="E5" s="98"/>
      <c r="F5" s="64" t="s">
        <v>7</v>
      </c>
    </row>
    <row r="6" ht="36.2" customHeight="1" spans="2:6">
      <c r="B6" s="103" t="s">
        <v>89</v>
      </c>
      <c r="C6" s="103"/>
      <c r="D6" s="103" t="s">
        <v>90</v>
      </c>
      <c r="E6" s="103"/>
      <c r="F6" s="103"/>
    </row>
    <row r="7" ht="27.6" customHeight="1" spans="2:6">
      <c r="B7" s="103" t="s">
        <v>91</v>
      </c>
      <c r="C7" s="103" t="s">
        <v>41</v>
      </c>
      <c r="D7" s="103" t="s">
        <v>42</v>
      </c>
      <c r="E7" s="103" t="s">
        <v>92</v>
      </c>
      <c r="F7" s="103" t="s">
        <v>93</v>
      </c>
    </row>
    <row r="8" ht="19.8" customHeight="1" spans="2:6">
      <c r="B8" s="104" t="s">
        <v>12</v>
      </c>
      <c r="C8" s="104"/>
      <c r="D8" s="61">
        <f>SUM(D9+D18+D29+D31)</f>
        <v>774.65</v>
      </c>
      <c r="E8" s="61">
        <f>SUM(E9+E18+E29+E31)</f>
        <v>681.8</v>
      </c>
      <c r="F8" s="61">
        <f>SUM(F9+F18+F29+F31)</f>
        <v>92.85</v>
      </c>
    </row>
    <row r="9" ht="18.95" customHeight="1" spans="2:6">
      <c r="B9" s="89" t="s">
        <v>94</v>
      </c>
      <c r="C9" s="107" t="s">
        <v>95</v>
      </c>
      <c r="D9" s="63">
        <f>SUM(D10:D17)</f>
        <v>547.56</v>
      </c>
      <c r="E9" s="63">
        <f>SUM(E10:E17)</f>
        <v>547.56</v>
      </c>
      <c r="F9" s="63"/>
    </row>
    <row r="10" ht="18.95" customHeight="1" spans="2:6">
      <c r="B10" s="89" t="s">
        <v>96</v>
      </c>
      <c r="C10" s="107" t="s">
        <v>97</v>
      </c>
      <c r="D10" s="63">
        <v>150.21</v>
      </c>
      <c r="E10" s="63">
        <v>150.21</v>
      </c>
      <c r="F10" s="63"/>
    </row>
    <row r="11" ht="18.95" customHeight="1" spans="2:6">
      <c r="B11" s="89" t="s">
        <v>98</v>
      </c>
      <c r="C11" s="107" t="s">
        <v>99</v>
      </c>
      <c r="D11" s="63">
        <v>102.27</v>
      </c>
      <c r="E11" s="63">
        <v>102.27</v>
      </c>
      <c r="F11" s="63"/>
    </row>
    <row r="12" ht="18.95" customHeight="1" spans="2:6">
      <c r="B12" s="89" t="s">
        <v>100</v>
      </c>
      <c r="C12" s="90" t="s">
        <v>101</v>
      </c>
      <c r="D12" s="120">
        <v>120.65</v>
      </c>
      <c r="E12" s="120">
        <v>120.65</v>
      </c>
      <c r="F12" s="63"/>
    </row>
    <row r="13" ht="18.95" customHeight="1" spans="2:6">
      <c r="B13" s="89" t="s">
        <v>102</v>
      </c>
      <c r="C13" s="107" t="s">
        <v>103</v>
      </c>
      <c r="D13" s="63">
        <v>58.59</v>
      </c>
      <c r="E13" s="63">
        <v>58.59</v>
      </c>
      <c r="F13" s="63"/>
    </row>
    <row r="14" ht="18.95" customHeight="1" spans="2:6">
      <c r="B14" s="89" t="s">
        <v>104</v>
      </c>
      <c r="C14" s="107" t="s">
        <v>105</v>
      </c>
      <c r="D14" s="63">
        <v>29.3</v>
      </c>
      <c r="E14" s="63">
        <v>29.3</v>
      </c>
      <c r="F14" s="63"/>
    </row>
    <row r="15" ht="18.95" customHeight="1" spans="2:6">
      <c r="B15" s="89" t="s">
        <v>106</v>
      </c>
      <c r="C15" s="107" t="s">
        <v>107</v>
      </c>
      <c r="D15" s="63">
        <v>36.62</v>
      </c>
      <c r="E15" s="63">
        <v>36.62</v>
      </c>
      <c r="F15" s="63"/>
    </row>
    <row r="16" ht="18.95" customHeight="1" spans="2:6">
      <c r="B16" s="89" t="s">
        <v>108</v>
      </c>
      <c r="C16" s="107" t="s">
        <v>109</v>
      </c>
      <c r="D16" s="63">
        <v>1.83</v>
      </c>
      <c r="E16" s="63">
        <v>1.83</v>
      </c>
      <c r="F16" s="63"/>
    </row>
    <row r="17" ht="18.95" customHeight="1" spans="2:6">
      <c r="B17" s="89" t="s">
        <v>110</v>
      </c>
      <c r="C17" s="107" t="s">
        <v>111</v>
      </c>
      <c r="D17" s="63">
        <v>48.09</v>
      </c>
      <c r="E17" s="63">
        <v>48.09</v>
      </c>
      <c r="F17" s="63"/>
    </row>
    <row r="18" ht="18.95" customHeight="1" spans="2:6">
      <c r="B18" s="89" t="s">
        <v>112</v>
      </c>
      <c r="C18" s="107" t="s">
        <v>113</v>
      </c>
      <c r="D18" s="63">
        <f>SUM(D19:D28)</f>
        <v>90.85</v>
      </c>
      <c r="E18" s="63"/>
      <c r="F18" s="63">
        <f>SUM(F19:F28)</f>
        <v>90.85</v>
      </c>
    </row>
    <row r="19" ht="18.95" customHeight="1" spans="2:6">
      <c r="B19" s="89" t="s">
        <v>114</v>
      </c>
      <c r="C19" s="107" t="s">
        <v>115</v>
      </c>
      <c r="D19" s="63">
        <v>6.7</v>
      </c>
      <c r="E19" s="63"/>
      <c r="F19" s="63">
        <v>6.7</v>
      </c>
    </row>
    <row r="20" ht="18.95" customHeight="1" spans="2:6">
      <c r="B20" s="89" t="s">
        <v>116</v>
      </c>
      <c r="C20" s="107" t="s">
        <v>117</v>
      </c>
      <c r="D20" s="63">
        <v>1</v>
      </c>
      <c r="E20" s="63"/>
      <c r="F20" s="63">
        <v>1</v>
      </c>
    </row>
    <row r="21" ht="18.95" customHeight="1" spans="2:6">
      <c r="B21" s="89" t="s">
        <v>118</v>
      </c>
      <c r="C21" s="107" t="s">
        <v>119</v>
      </c>
      <c r="D21" s="63">
        <v>4</v>
      </c>
      <c r="E21" s="63"/>
      <c r="F21" s="63">
        <v>4</v>
      </c>
    </row>
    <row r="22" ht="18.95" customHeight="1" spans="2:6">
      <c r="B22" s="89" t="s">
        <v>120</v>
      </c>
      <c r="C22" s="107" t="s">
        <v>121</v>
      </c>
      <c r="D22" s="63">
        <v>2</v>
      </c>
      <c r="E22" s="63"/>
      <c r="F22" s="63">
        <v>2</v>
      </c>
    </row>
    <row r="23" ht="18.95" customHeight="1" spans="2:6">
      <c r="B23" s="89" t="s">
        <v>122</v>
      </c>
      <c r="C23" s="107" t="s">
        <v>123</v>
      </c>
      <c r="D23" s="63">
        <v>6</v>
      </c>
      <c r="E23" s="63"/>
      <c r="F23" s="63">
        <v>6</v>
      </c>
    </row>
    <row r="24" ht="18.95" customHeight="1" spans="2:6">
      <c r="B24" s="89" t="s">
        <v>124</v>
      </c>
      <c r="C24" s="107" t="s">
        <v>125</v>
      </c>
      <c r="D24" s="63">
        <v>12.3</v>
      </c>
      <c r="E24" s="63"/>
      <c r="F24" s="63">
        <v>12.3</v>
      </c>
    </row>
    <row r="25" ht="18.95" customHeight="1" spans="2:6">
      <c r="B25" s="89" t="s">
        <v>126</v>
      </c>
      <c r="C25" s="107" t="s">
        <v>127</v>
      </c>
      <c r="D25" s="63">
        <v>10.8</v>
      </c>
      <c r="E25" s="63"/>
      <c r="F25" s="63">
        <v>10.8</v>
      </c>
    </row>
    <row r="26" ht="18.95" customHeight="1" spans="2:6">
      <c r="B26" s="89" t="s">
        <v>128</v>
      </c>
      <c r="C26" s="107" t="s">
        <v>129</v>
      </c>
      <c r="D26" s="63">
        <v>10</v>
      </c>
      <c r="E26" s="63"/>
      <c r="F26" s="63">
        <v>10</v>
      </c>
    </row>
    <row r="27" ht="18.95" customHeight="1" spans="2:6">
      <c r="B27" s="89" t="s">
        <v>130</v>
      </c>
      <c r="C27" s="107" t="s">
        <v>131</v>
      </c>
      <c r="D27" s="63">
        <v>26.46</v>
      </c>
      <c r="E27" s="63"/>
      <c r="F27" s="63">
        <v>26.46</v>
      </c>
    </row>
    <row r="28" ht="18.95" customHeight="1" spans="2:6">
      <c r="B28" s="89" t="s">
        <v>132</v>
      </c>
      <c r="C28" s="107" t="s">
        <v>133</v>
      </c>
      <c r="D28" s="63">
        <v>11.59</v>
      </c>
      <c r="E28" s="63"/>
      <c r="F28" s="63">
        <v>11.59</v>
      </c>
    </row>
    <row r="29" ht="18.95" customHeight="1" spans="2:6">
      <c r="B29" s="89" t="s">
        <v>134</v>
      </c>
      <c r="C29" s="107" t="s">
        <v>135</v>
      </c>
      <c r="D29" s="63">
        <v>134.24</v>
      </c>
      <c r="E29" s="63">
        <v>134.24</v>
      </c>
      <c r="F29" s="63"/>
    </row>
    <row r="30" ht="18.95" customHeight="1" spans="2:6">
      <c r="B30" s="89" t="s">
        <v>136</v>
      </c>
      <c r="C30" s="107" t="s">
        <v>137</v>
      </c>
      <c r="D30" s="63">
        <v>134.24</v>
      </c>
      <c r="E30" s="63">
        <v>134.24</v>
      </c>
      <c r="F30" s="63"/>
    </row>
    <row r="31" ht="18.95" customHeight="1" spans="2:6">
      <c r="B31" s="89" t="s">
        <v>138</v>
      </c>
      <c r="C31" s="107" t="s">
        <v>139</v>
      </c>
      <c r="D31" s="63">
        <v>2</v>
      </c>
      <c r="E31" s="63"/>
      <c r="F31" s="63">
        <v>2</v>
      </c>
    </row>
    <row r="32" ht="18.95" customHeight="1" spans="2:6">
      <c r="B32" s="89" t="s">
        <v>140</v>
      </c>
      <c r="C32" s="107" t="s">
        <v>141</v>
      </c>
      <c r="D32" s="63">
        <v>2</v>
      </c>
      <c r="E32" s="63"/>
      <c r="F32" s="63">
        <v>2</v>
      </c>
    </row>
  </sheetData>
  <mergeCells count="4">
    <mergeCell ref="B6:C6"/>
    <mergeCell ref="D6:F6"/>
    <mergeCell ref="B8:C8"/>
    <mergeCell ref="B2:F3"/>
  </mergeCells>
  <printOptions horizontalCentered="1"/>
  <pageMargins left="0.0388888888888889" right="0.0784722222222222"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E17" sqref="E17"/>
    </sheetView>
  </sheetViews>
  <sheetFormatPr defaultColWidth="10" defaultRowHeight="13.5" outlineLevelCol="6"/>
  <cols>
    <col min="1" max="1" width="0.408333333333333" customWidth="1"/>
    <col min="2" max="2" width="20.625" customWidth="1"/>
    <col min="3" max="3" width="19.4083333333333" customWidth="1"/>
    <col min="4" max="4" width="16.5583333333333" customWidth="1"/>
    <col min="5" max="5" width="18.8666666666667" customWidth="1"/>
    <col min="6" max="6" width="17.775" customWidth="1"/>
    <col min="7" max="7" width="17.2333333333333" customWidth="1"/>
  </cols>
  <sheetData>
    <row r="1" ht="16.35" customHeight="1" spans="1:2">
      <c r="A1" s="4"/>
      <c r="B1" s="3" t="s">
        <v>142</v>
      </c>
    </row>
    <row r="2" ht="16.35" customHeight="1" spans="2:7">
      <c r="B2" s="115" t="s">
        <v>143</v>
      </c>
      <c r="C2" s="115"/>
      <c r="D2" s="115"/>
      <c r="E2" s="115"/>
      <c r="F2" s="115"/>
      <c r="G2" s="115"/>
    </row>
    <row r="3" ht="16.35" customHeight="1" spans="2:7">
      <c r="B3" s="115"/>
      <c r="C3" s="115"/>
      <c r="D3" s="115"/>
      <c r="E3" s="115"/>
      <c r="F3" s="115"/>
      <c r="G3" s="115"/>
    </row>
    <row r="4" ht="16.35" customHeight="1" spans="2:7">
      <c r="B4" s="115"/>
      <c r="C4" s="115"/>
      <c r="D4" s="115"/>
      <c r="E4" s="115"/>
      <c r="F4" s="115"/>
      <c r="G4" s="115"/>
    </row>
    <row r="5" ht="20.7" customHeight="1" spans="7:7">
      <c r="G5" s="64" t="s">
        <v>7</v>
      </c>
    </row>
    <row r="6" ht="38.8" customHeight="1" spans="2:7">
      <c r="B6" s="116" t="s">
        <v>39</v>
      </c>
      <c r="C6" s="116"/>
      <c r="D6" s="116"/>
      <c r="E6" s="116"/>
      <c r="F6" s="116"/>
      <c r="G6" s="116"/>
    </row>
    <row r="7" ht="36.2" customHeight="1" spans="2:7">
      <c r="B7" s="116" t="s">
        <v>12</v>
      </c>
      <c r="C7" s="116" t="s">
        <v>144</v>
      </c>
      <c r="D7" s="116" t="s">
        <v>145</v>
      </c>
      <c r="E7" s="116"/>
      <c r="F7" s="116"/>
      <c r="G7" s="116" t="s">
        <v>146</v>
      </c>
    </row>
    <row r="8" ht="36.2" customHeight="1" spans="2:7">
      <c r="B8" s="116"/>
      <c r="C8" s="116"/>
      <c r="D8" s="116" t="s">
        <v>147</v>
      </c>
      <c r="E8" s="116" t="s">
        <v>148</v>
      </c>
      <c r="F8" s="116" t="s">
        <v>149</v>
      </c>
      <c r="G8" s="116"/>
    </row>
    <row r="9" ht="25.85" customHeight="1" spans="2:7">
      <c r="B9" s="117">
        <v>22.3</v>
      </c>
      <c r="C9" s="117"/>
      <c r="D9" s="117">
        <v>10</v>
      </c>
      <c r="E9" s="117"/>
      <c r="F9" s="117">
        <v>10</v>
      </c>
      <c r="G9" s="117">
        <v>12.3</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E21" sqref="E21"/>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s>
  <sheetData>
    <row r="1" ht="16.35" customHeight="1" spans="1:6">
      <c r="A1" s="4"/>
      <c r="B1" s="101" t="s">
        <v>150</v>
      </c>
      <c r="C1" s="98"/>
      <c r="D1" s="98"/>
      <c r="E1" s="98"/>
      <c r="F1" s="98"/>
    </row>
    <row r="2" ht="25" customHeight="1" spans="2:6">
      <c r="B2" s="102" t="s">
        <v>151</v>
      </c>
      <c r="C2" s="102"/>
      <c r="D2" s="102"/>
      <c r="E2" s="102"/>
      <c r="F2" s="102"/>
    </row>
    <row r="3" ht="26.7" customHeight="1" spans="2:6">
      <c r="B3" s="102"/>
      <c r="C3" s="102"/>
      <c r="D3" s="102"/>
      <c r="E3" s="102"/>
      <c r="F3" s="102"/>
    </row>
    <row r="4" ht="16.35" customHeight="1" spans="2:6">
      <c r="B4" s="98"/>
      <c r="C4" s="98"/>
      <c r="D4" s="98"/>
      <c r="E4" s="98"/>
      <c r="F4" s="98"/>
    </row>
    <row r="5" ht="21.55" customHeight="1" spans="2:6">
      <c r="B5" s="98"/>
      <c r="C5" s="98"/>
      <c r="D5" s="98"/>
      <c r="E5" s="98"/>
      <c r="F5" s="64" t="s">
        <v>7</v>
      </c>
    </row>
    <row r="6" ht="33.6" customHeight="1" spans="2:6">
      <c r="B6" s="103" t="s">
        <v>40</v>
      </c>
      <c r="C6" s="103" t="s">
        <v>41</v>
      </c>
      <c r="D6" s="103" t="s">
        <v>152</v>
      </c>
      <c r="E6" s="103"/>
      <c r="F6" s="103"/>
    </row>
    <row r="7" ht="31.05" customHeight="1" spans="2:6">
      <c r="B7" s="103"/>
      <c r="C7" s="103"/>
      <c r="D7" s="103" t="s">
        <v>42</v>
      </c>
      <c r="E7" s="103" t="s">
        <v>43</v>
      </c>
      <c r="F7" s="103" t="s">
        <v>44</v>
      </c>
    </row>
    <row r="8" ht="20.7" customHeight="1" spans="2:6">
      <c r="B8" s="104" t="s">
        <v>12</v>
      </c>
      <c r="C8" s="104"/>
      <c r="D8" s="61">
        <f>D9+D12</f>
        <v>943.52</v>
      </c>
      <c r="E8" s="61"/>
      <c r="F8" s="61">
        <f>F9+F12</f>
        <v>943.52</v>
      </c>
    </row>
    <row r="9" ht="16.35" customHeight="1" spans="2:6">
      <c r="B9" s="105" t="s">
        <v>153</v>
      </c>
      <c r="C9" s="106" t="s">
        <v>24</v>
      </c>
      <c r="D9" s="63">
        <v>855.57</v>
      </c>
      <c r="E9" s="63"/>
      <c r="F9" s="63">
        <v>855.57</v>
      </c>
    </row>
    <row r="10" ht="16.35" customHeight="1" spans="2:6">
      <c r="B10" s="89" t="s">
        <v>154</v>
      </c>
      <c r="C10" s="107" t="s">
        <v>155</v>
      </c>
      <c r="D10" s="63">
        <v>855.57</v>
      </c>
      <c r="E10" s="63"/>
      <c r="F10" s="63">
        <v>855.57</v>
      </c>
    </row>
    <row r="11" ht="16.35" customHeight="1" spans="2:6">
      <c r="B11" s="89" t="s">
        <v>156</v>
      </c>
      <c r="C11" s="107" t="s">
        <v>157</v>
      </c>
      <c r="D11" s="63">
        <v>855.57</v>
      </c>
      <c r="E11" s="108"/>
      <c r="F11" s="63">
        <v>855.57</v>
      </c>
    </row>
    <row r="12" ht="16.35" customHeight="1" spans="2:6">
      <c r="B12" s="105">
        <v>213</v>
      </c>
      <c r="C12" s="109" t="s">
        <v>25</v>
      </c>
      <c r="D12" s="110">
        <v>87.95</v>
      </c>
      <c r="E12" s="111"/>
      <c r="F12" s="112">
        <v>87.95</v>
      </c>
    </row>
    <row r="13" spans="2:6">
      <c r="B13" s="113" t="s">
        <v>158</v>
      </c>
      <c r="C13" s="90" t="s">
        <v>159</v>
      </c>
      <c r="D13" s="110">
        <v>87.95</v>
      </c>
      <c r="E13" s="114"/>
      <c r="F13" s="112">
        <v>87.95</v>
      </c>
    </row>
    <row r="14" spans="2:6">
      <c r="B14" s="89" t="s">
        <v>156</v>
      </c>
      <c r="C14" s="90" t="s">
        <v>160</v>
      </c>
      <c r="D14" s="110">
        <v>87.95</v>
      </c>
      <c r="E14" s="114"/>
      <c r="F14" s="112">
        <v>87.95</v>
      </c>
    </row>
  </sheetData>
  <mergeCells count="5">
    <mergeCell ref="D6:F6"/>
    <mergeCell ref="B8:C8"/>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E16" sqref="E16"/>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3">
      <c r="A1" s="4"/>
      <c r="C1" s="3" t="s">
        <v>161</v>
      </c>
    </row>
    <row r="2" ht="16.35" customHeight="1" spans="3:6">
      <c r="C2" s="65" t="s">
        <v>162</v>
      </c>
      <c r="D2" s="65"/>
      <c r="E2" s="65"/>
      <c r="F2" s="65"/>
    </row>
    <row r="3" ht="16.35" customHeight="1" spans="3:6">
      <c r="C3" s="65"/>
      <c r="D3" s="65"/>
      <c r="E3" s="65"/>
      <c r="F3" s="65"/>
    </row>
    <row r="4" ht="16.35" customHeight="1"/>
    <row r="5" ht="23.25" customHeight="1" spans="6:6">
      <c r="F5" s="94" t="s">
        <v>7</v>
      </c>
    </row>
    <row r="6" ht="34.5" customHeight="1" spans="3:6">
      <c r="C6" s="95" t="s">
        <v>8</v>
      </c>
      <c r="D6" s="95"/>
      <c r="E6" s="95" t="s">
        <v>9</v>
      </c>
      <c r="F6" s="95"/>
    </row>
    <row r="7" ht="32.75" customHeight="1" spans="3:6">
      <c r="C7" s="95" t="s">
        <v>10</v>
      </c>
      <c r="D7" s="95" t="s">
        <v>11</v>
      </c>
      <c r="E7" s="95" t="s">
        <v>10</v>
      </c>
      <c r="F7" s="95" t="s">
        <v>11</v>
      </c>
    </row>
    <row r="8" ht="25" customHeight="1" spans="3:6">
      <c r="C8" s="96" t="s">
        <v>12</v>
      </c>
      <c r="D8" s="97">
        <f>SUM(D9:D10)</f>
        <v>4552.06</v>
      </c>
      <c r="E8" s="96" t="s">
        <v>12</v>
      </c>
      <c r="F8" s="97">
        <f>SUM(F9:F16)</f>
        <v>4552.06</v>
      </c>
    </row>
    <row r="9" ht="20.7" customHeight="1" spans="2:6">
      <c r="B9" s="98" t="s">
        <v>163</v>
      </c>
      <c r="C9" s="99" t="s">
        <v>18</v>
      </c>
      <c r="D9" s="97">
        <v>3608.54</v>
      </c>
      <c r="E9" s="99" t="s">
        <v>19</v>
      </c>
      <c r="F9" s="97">
        <v>223.84</v>
      </c>
    </row>
    <row r="10" ht="20.7" customHeight="1" spans="2:6">
      <c r="B10" s="98" t="s">
        <v>164</v>
      </c>
      <c r="C10" s="99" t="s">
        <v>20</v>
      </c>
      <c r="D10" s="97">
        <v>943.52</v>
      </c>
      <c r="E10" s="99" t="s">
        <v>21</v>
      </c>
      <c r="F10" s="97">
        <v>36.62</v>
      </c>
    </row>
    <row r="11" ht="20.7" customHeight="1" spans="2:6">
      <c r="B11" s="98"/>
      <c r="C11" s="99" t="s">
        <v>22</v>
      </c>
      <c r="D11" s="97"/>
      <c r="E11" s="99" t="s">
        <v>23</v>
      </c>
      <c r="F11" s="97">
        <v>10.55</v>
      </c>
    </row>
    <row r="12" ht="20.7" customHeight="1" spans="2:6">
      <c r="B12" s="98"/>
      <c r="C12" s="99" t="s">
        <v>165</v>
      </c>
      <c r="D12" s="97"/>
      <c r="E12" s="100" t="s">
        <v>24</v>
      </c>
      <c r="F12" s="97">
        <v>855.57</v>
      </c>
    </row>
    <row r="13" ht="20.7" customHeight="1" spans="2:6">
      <c r="B13" s="98"/>
      <c r="C13" s="99" t="s">
        <v>166</v>
      </c>
      <c r="D13" s="97"/>
      <c r="E13" s="100" t="s">
        <v>25</v>
      </c>
      <c r="F13" s="97">
        <v>87.95</v>
      </c>
    </row>
    <row r="14" ht="20.7" customHeight="1" spans="2:6">
      <c r="B14" s="98"/>
      <c r="C14" s="99" t="s">
        <v>167</v>
      </c>
      <c r="D14" s="97"/>
      <c r="E14" s="100" t="s">
        <v>26</v>
      </c>
      <c r="F14" s="97">
        <v>699.3</v>
      </c>
    </row>
    <row r="15" ht="20.7" customHeight="1" spans="2:6">
      <c r="B15" s="98"/>
      <c r="C15" s="99" t="s">
        <v>168</v>
      </c>
      <c r="D15" s="97"/>
      <c r="E15" s="100" t="s">
        <v>27</v>
      </c>
      <c r="F15" s="97">
        <v>48.09</v>
      </c>
    </row>
    <row r="16" ht="20.7" customHeight="1" spans="2:6">
      <c r="B16" s="98"/>
      <c r="C16" s="99" t="s">
        <v>169</v>
      </c>
      <c r="D16" s="97"/>
      <c r="E16" s="100" t="s">
        <v>28</v>
      </c>
      <c r="F16" s="97">
        <v>2590.14</v>
      </c>
    </row>
    <row r="17" ht="20.7" customHeight="1" spans="2:6">
      <c r="B17" s="98"/>
      <c r="C17" s="99" t="s">
        <v>170</v>
      </c>
      <c r="D17" s="97"/>
      <c r="E17" s="99"/>
      <c r="F17" s="97"/>
    </row>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workbookViewId="0">
      <selection activeCell="F8" sqref="E8:F8"/>
    </sheetView>
  </sheetViews>
  <sheetFormatPr defaultColWidth="10" defaultRowHeight="13.5"/>
  <cols>
    <col min="1" max="1" width="0.408333333333333" customWidth="1"/>
    <col min="2" max="2" width="10.0416666666667" customWidth="1"/>
    <col min="3" max="3" width="31.025"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s>
  <sheetData>
    <row r="1" ht="16.35" customHeight="1" spans="1:2">
      <c r="A1" s="4"/>
      <c r="B1" s="3" t="s">
        <v>171</v>
      </c>
    </row>
    <row r="2" ht="21" customHeight="1" spans="2:13">
      <c r="B2" s="65" t="s">
        <v>172</v>
      </c>
      <c r="C2" s="65"/>
      <c r="D2" s="65"/>
      <c r="E2" s="65"/>
      <c r="F2" s="65"/>
      <c r="G2" s="65"/>
      <c r="H2" s="65"/>
      <c r="I2" s="65"/>
      <c r="J2" s="65"/>
      <c r="K2" s="65"/>
      <c r="L2" s="65"/>
      <c r="M2" s="65"/>
    </row>
    <row r="3" ht="21" customHeight="1" spans="2:13">
      <c r="B3" s="65"/>
      <c r="C3" s="65"/>
      <c r="D3" s="65"/>
      <c r="E3" s="65"/>
      <c r="F3" s="65"/>
      <c r="G3" s="65"/>
      <c r="H3" s="65"/>
      <c r="I3" s="65"/>
      <c r="J3" s="65"/>
      <c r="K3" s="65"/>
      <c r="L3" s="65"/>
      <c r="M3" s="65"/>
    </row>
    <row r="4" ht="9" customHeight="1"/>
    <row r="5" ht="19" customHeight="1" spans="13:13">
      <c r="M5" s="64" t="s">
        <v>7</v>
      </c>
    </row>
    <row r="6" ht="36.2" customHeight="1" spans="2:13">
      <c r="B6" s="77" t="s">
        <v>173</v>
      </c>
      <c r="C6" s="77"/>
      <c r="D6" s="77" t="s">
        <v>42</v>
      </c>
      <c r="E6" s="78" t="s">
        <v>174</v>
      </c>
      <c r="F6" s="78" t="s">
        <v>175</v>
      </c>
      <c r="G6" s="78" t="s">
        <v>176</v>
      </c>
      <c r="H6" s="78" t="s">
        <v>177</v>
      </c>
      <c r="I6" s="78" t="s">
        <v>178</v>
      </c>
      <c r="J6" s="78" t="s">
        <v>179</v>
      </c>
      <c r="K6" s="78" t="s">
        <v>180</v>
      </c>
      <c r="L6" s="78" t="s">
        <v>181</v>
      </c>
      <c r="M6" s="78" t="s">
        <v>182</v>
      </c>
    </row>
    <row r="7" ht="30.15" customHeight="1" spans="2:13">
      <c r="B7" s="77" t="s">
        <v>91</v>
      </c>
      <c r="C7" s="77" t="s">
        <v>41</v>
      </c>
      <c r="D7" s="77"/>
      <c r="E7" s="78"/>
      <c r="F7" s="78"/>
      <c r="G7" s="78"/>
      <c r="H7" s="78"/>
      <c r="I7" s="78"/>
      <c r="J7" s="78"/>
      <c r="K7" s="78"/>
      <c r="L7" s="78"/>
      <c r="M7" s="78"/>
    </row>
    <row r="8" ht="20.7" customHeight="1" spans="2:13">
      <c r="B8" s="79" t="s">
        <v>12</v>
      </c>
      <c r="C8" s="79"/>
      <c r="D8" s="80">
        <f>SUM(D9+D14+D17+D20+D26+D32+D35+D23)</f>
        <v>4552.06</v>
      </c>
      <c r="E8" s="80">
        <f>SUM(E9+E14+E17+E20+E26+E32+E35+E23)</f>
        <v>3608.54</v>
      </c>
      <c r="F8" s="80">
        <f>SUM(F9+F14+F17+F20+F26+F32+F35+F23)</f>
        <v>943.52</v>
      </c>
      <c r="G8" s="80"/>
      <c r="H8" s="80"/>
      <c r="I8" s="80"/>
      <c r="J8" s="80"/>
      <c r="K8" s="80"/>
      <c r="L8" s="80"/>
      <c r="M8" s="80"/>
    </row>
    <row r="9" ht="20.7" customHeight="1" spans="2:13">
      <c r="B9" s="81" t="s">
        <v>45</v>
      </c>
      <c r="C9" s="82" t="s">
        <v>19</v>
      </c>
      <c r="D9" s="83">
        <f>SUM(D10)</f>
        <v>223.84</v>
      </c>
      <c r="E9" s="83">
        <f>SUM(E10)</f>
        <v>223.84</v>
      </c>
      <c r="F9" s="83"/>
      <c r="G9" s="83"/>
      <c r="H9" s="83"/>
      <c r="I9" s="83"/>
      <c r="J9" s="83"/>
      <c r="K9" s="83"/>
      <c r="L9" s="83"/>
      <c r="M9" s="83"/>
    </row>
    <row r="10" ht="18.1" customHeight="1" spans="2:13">
      <c r="B10" s="84" t="s">
        <v>183</v>
      </c>
      <c r="C10" s="85" t="s">
        <v>184</v>
      </c>
      <c r="D10" s="86">
        <f>SUM(D11:D13)</f>
        <v>223.84</v>
      </c>
      <c r="E10" s="86">
        <f>SUM(E11:E13)</f>
        <v>223.84</v>
      </c>
      <c r="F10" s="86"/>
      <c r="G10" s="83"/>
      <c r="H10" s="83"/>
      <c r="I10" s="83"/>
      <c r="J10" s="83"/>
      <c r="K10" s="83"/>
      <c r="L10" s="83"/>
      <c r="M10" s="83"/>
    </row>
    <row r="11" ht="19.8" customHeight="1" spans="2:13">
      <c r="B11" s="84" t="s">
        <v>185</v>
      </c>
      <c r="C11" s="85" t="s">
        <v>186</v>
      </c>
      <c r="D11" s="87">
        <v>135.95</v>
      </c>
      <c r="E11" s="87">
        <v>135.95</v>
      </c>
      <c r="F11" s="86"/>
      <c r="G11" s="83"/>
      <c r="H11" s="83"/>
      <c r="I11" s="83"/>
      <c r="J11" s="83"/>
      <c r="K11" s="83"/>
      <c r="L11" s="83"/>
      <c r="M11" s="83"/>
    </row>
    <row r="12" ht="19.8" customHeight="1" spans="2:13">
      <c r="B12" s="84" t="s">
        <v>187</v>
      </c>
      <c r="C12" s="85" t="s">
        <v>188</v>
      </c>
      <c r="D12" s="87">
        <v>58.59</v>
      </c>
      <c r="E12" s="87">
        <v>58.59</v>
      </c>
      <c r="F12" s="86"/>
      <c r="G12" s="83"/>
      <c r="H12" s="83"/>
      <c r="I12" s="83"/>
      <c r="J12" s="83"/>
      <c r="K12" s="83"/>
      <c r="L12" s="83"/>
      <c r="M12" s="83"/>
    </row>
    <row r="13" ht="19.8" customHeight="1" spans="2:13">
      <c r="B13" s="84" t="s">
        <v>189</v>
      </c>
      <c r="C13" s="85" t="s">
        <v>190</v>
      </c>
      <c r="D13" s="87">
        <v>29.3</v>
      </c>
      <c r="E13" s="87">
        <v>29.3</v>
      </c>
      <c r="F13" s="86"/>
      <c r="G13" s="83"/>
      <c r="H13" s="83"/>
      <c r="I13" s="83"/>
      <c r="J13" s="83"/>
      <c r="K13" s="83"/>
      <c r="L13" s="83"/>
      <c r="M13" s="83"/>
    </row>
    <row r="14" ht="20.7" customHeight="1" spans="2:13">
      <c r="B14" s="81" t="s">
        <v>54</v>
      </c>
      <c r="C14" s="88" t="s">
        <v>21</v>
      </c>
      <c r="D14" s="86">
        <v>36.62</v>
      </c>
      <c r="E14" s="86">
        <v>36.62</v>
      </c>
      <c r="F14" s="86"/>
      <c r="G14" s="83"/>
      <c r="H14" s="83"/>
      <c r="I14" s="83"/>
      <c r="J14" s="83"/>
      <c r="K14" s="83"/>
      <c r="L14" s="83"/>
      <c r="M14" s="83"/>
    </row>
    <row r="15" ht="18.1" customHeight="1" spans="2:13">
      <c r="B15" s="84" t="s">
        <v>191</v>
      </c>
      <c r="C15" s="85" t="s">
        <v>192</v>
      </c>
      <c r="D15" s="86">
        <v>36.62</v>
      </c>
      <c r="E15" s="86">
        <v>36.62</v>
      </c>
      <c r="F15" s="86"/>
      <c r="G15" s="83"/>
      <c r="H15" s="83"/>
      <c r="I15" s="83"/>
      <c r="J15" s="83"/>
      <c r="K15" s="83"/>
      <c r="L15" s="83"/>
      <c r="M15" s="83"/>
    </row>
    <row r="16" ht="19.8" customHeight="1" spans="2:13">
      <c r="B16" s="84" t="s">
        <v>193</v>
      </c>
      <c r="C16" s="85" t="s">
        <v>194</v>
      </c>
      <c r="D16" s="86">
        <v>36.62</v>
      </c>
      <c r="E16" s="86">
        <v>36.62</v>
      </c>
      <c r="F16" s="86"/>
      <c r="G16" s="83"/>
      <c r="H16" s="83"/>
      <c r="I16" s="83"/>
      <c r="J16" s="83"/>
      <c r="K16" s="83"/>
      <c r="L16" s="83"/>
      <c r="M16" s="83"/>
    </row>
    <row r="17" ht="19.8" customHeight="1" spans="2:13">
      <c r="B17" s="89">
        <v>211</v>
      </c>
      <c r="C17" s="90" t="s">
        <v>23</v>
      </c>
      <c r="D17" s="87">
        <v>10.55</v>
      </c>
      <c r="E17" s="87">
        <v>10.55</v>
      </c>
      <c r="F17" s="86"/>
      <c r="G17" s="83"/>
      <c r="H17" s="83"/>
      <c r="I17" s="83"/>
      <c r="J17" s="83"/>
      <c r="K17" s="83"/>
      <c r="L17" s="83"/>
      <c r="M17" s="83"/>
    </row>
    <row r="18" ht="19.8" customHeight="1" spans="2:13">
      <c r="B18" s="89">
        <v>21103</v>
      </c>
      <c r="C18" s="90" t="s">
        <v>59</v>
      </c>
      <c r="D18" s="87">
        <v>10.55</v>
      </c>
      <c r="E18" s="87">
        <v>10.55</v>
      </c>
      <c r="F18" s="86"/>
      <c r="G18" s="83"/>
      <c r="H18" s="83"/>
      <c r="I18" s="83"/>
      <c r="J18" s="83"/>
      <c r="K18" s="83"/>
      <c r="L18" s="83"/>
      <c r="M18" s="83"/>
    </row>
    <row r="19" ht="19.8" customHeight="1" spans="2:13">
      <c r="B19" s="89">
        <v>2110302</v>
      </c>
      <c r="C19" s="90" t="s">
        <v>60</v>
      </c>
      <c r="D19" s="87">
        <v>10.55</v>
      </c>
      <c r="E19" s="87">
        <v>10.55</v>
      </c>
      <c r="F19" s="86"/>
      <c r="G19" s="83"/>
      <c r="H19" s="83"/>
      <c r="I19" s="83"/>
      <c r="J19" s="83"/>
      <c r="K19" s="83"/>
      <c r="L19" s="83"/>
      <c r="M19" s="83"/>
    </row>
    <row r="20" ht="20.7" customHeight="1" spans="2:13">
      <c r="B20" s="81" t="s">
        <v>153</v>
      </c>
      <c r="C20" s="88" t="s">
        <v>24</v>
      </c>
      <c r="D20" s="86">
        <v>855.57</v>
      </c>
      <c r="E20" s="86"/>
      <c r="F20" s="86">
        <v>855.57</v>
      </c>
      <c r="G20" s="83"/>
      <c r="H20" s="83"/>
      <c r="I20" s="83"/>
      <c r="J20" s="83"/>
      <c r="K20" s="83"/>
      <c r="L20" s="83"/>
      <c r="M20" s="83"/>
    </row>
    <row r="21" ht="18.1" customHeight="1" spans="2:13">
      <c r="B21" s="84" t="s">
        <v>195</v>
      </c>
      <c r="C21" s="85" t="s">
        <v>196</v>
      </c>
      <c r="D21" s="86">
        <v>855.57</v>
      </c>
      <c r="E21" s="86"/>
      <c r="F21" s="86">
        <v>855.57</v>
      </c>
      <c r="G21" s="83"/>
      <c r="H21" s="83"/>
      <c r="I21" s="83"/>
      <c r="J21" s="83"/>
      <c r="K21" s="83"/>
      <c r="L21" s="83"/>
      <c r="M21" s="83"/>
    </row>
    <row r="22" ht="19.8" customHeight="1" spans="2:13">
      <c r="B22" s="84" t="s">
        <v>197</v>
      </c>
      <c r="C22" s="85" t="s">
        <v>198</v>
      </c>
      <c r="D22" s="86">
        <v>855.57</v>
      </c>
      <c r="E22" s="86"/>
      <c r="F22" s="86">
        <v>855.57</v>
      </c>
      <c r="G22" s="83"/>
      <c r="H22" s="83"/>
      <c r="I22" s="83"/>
      <c r="J22" s="83"/>
      <c r="K22" s="83"/>
      <c r="L22" s="83"/>
      <c r="M22" s="83"/>
    </row>
    <row r="23" ht="20.7" customHeight="1" spans="2:13">
      <c r="B23" s="91" t="s">
        <v>199</v>
      </c>
      <c r="C23" s="92" t="s">
        <v>25</v>
      </c>
      <c r="D23" s="86">
        <v>87.95</v>
      </c>
      <c r="E23" s="86"/>
      <c r="F23" s="86">
        <v>87.95</v>
      </c>
      <c r="G23" s="83"/>
      <c r="H23" s="83"/>
      <c r="I23" s="83"/>
      <c r="J23" s="83"/>
      <c r="K23" s="83"/>
      <c r="L23" s="83"/>
      <c r="M23" s="83"/>
    </row>
    <row r="24" ht="20.7" customHeight="1" spans="2:13">
      <c r="B24" s="93" t="s">
        <v>200</v>
      </c>
      <c r="C24" s="85" t="s">
        <v>201</v>
      </c>
      <c r="D24" s="86">
        <v>87.95</v>
      </c>
      <c r="E24" s="86"/>
      <c r="F24" s="86">
        <v>87.95</v>
      </c>
      <c r="G24" s="83"/>
      <c r="H24" s="83"/>
      <c r="I24" s="83"/>
      <c r="J24" s="83"/>
      <c r="K24" s="83"/>
      <c r="L24" s="83"/>
      <c r="M24" s="83"/>
    </row>
    <row r="25" ht="20.7" customHeight="1" spans="2:13">
      <c r="B25" s="93" t="s">
        <v>202</v>
      </c>
      <c r="C25" s="85" t="s">
        <v>203</v>
      </c>
      <c r="D25" s="86">
        <v>87.95</v>
      </c>
      <c r="E25" s="86"/>
      <c r="F25" s="86">
        <v>87.95</v>
      </c>
      <c r="G25" s="83"/>
      <c r="H25" s="83"/>
      <c r="I25" s="83"/>
      <c r="J25" s="83"/>
      <c r="K25" s="83"/>
      <c r="L25" s="83"/>
      <c r="M25" s="83"/>
    </row>
    <row r="26" ht="20.7" customHeight="1" spans="2:13">
      <c r="B26" s="81" t="s">
        <v>61</v>
      </c>
      <c r="C26" s="88" t="s">
        <v>26</v>
      </c>
      <c r="D26" s="86">
        <f>SUM(D27)</f>
        <v>699.3</v>
      </c>
      <c r="E26" s="86">
        <f>SUM(E27)</f>
        <v>699.3</v>
      </c>
      <c r="F26" s="86"/>
      <c r="G26" s="83"/>
      <c r="H26" s="83"/>
      <c r="I26" s="83"/>
      <c r="J26" s="83"/>
      <c r="K26" s="83"/>
      <c r="L26" s="83"/>
      <c r="M26" s="83"/>
    </row>
    <row r="27" ht="18.1" customHeight="1" spans="2:13">
      <c r="B27" s="84" t="s">
        <v>204</v>
      </c>
      <c r="C27" s="85" t="s">
        <v>205</v>
      </c>
      <c r="D27" s="86">
        <f>SUM(D28:D31)</f>
        <v>699.3</v>
      </c>
      <c r="E27" s="86">
        <f>SUM(E28:E31)</f>
        <v>699.3</v>
      </c>
      <c r="F27" s="86"/>
      <c r="G27" s="83"/>
      <c r="H27" s="83"/>
      <c r="I27" s="83"/>
      <c r="J27" s="83"/>
      <c r="K27" s="83"/>
      <c r="L27" s="83"/>
      <c r="M27" s="83"/>
    </row>
    <row r="28" ht="19.8" customHeight="1" spans="2:13">
      <c r="B28" s="84" t="s">
        <v>206</v>
      </c>
      <c r="C28" s="85" t="s">
        <v>207</v>
      </c>
      <c r="D28" s="87">
        <v>466.1</v>
      </c>
      <c r="E28" s="87">
        <v>466.1</v>
      </c>
      <c r="F28" s="86"/>
      <c r="G28" s="83"/>
      <c r="H28" s="83"/>
      <c r="I28" s="83"/>
      <c r="J28" s="83"/>
      <c r="K28" s="83"/>
      <c r="L28" s="83"/>
      <c r="M28" s="83"/>
    </row>
    <row r="29" ht="19.8" customHeight="1" spans="2:13">
      <c r="B29" s="84" t="s">
        <v>208</v>
      </c>
      <c r="C29" s="85" t="s">
        <v>209</v>
      </c>
      <c r="D29" s="87">
        <v>180.6</v>
      </c>
      <c r="E29" s="87">
        <v>180.6</v>
      </c>
      <c r="F29" s="86"/>
      <c r="G29" s="83"/>
      <c r="H29" s="83"/>
      <c r="I29" s="83"/>
      <c r="J29" s="83"/>
      <c r="K29" s="83"/>
      <c r="L29" s="83"/>
      <c r="M29" s="83"/>
    </row>
    <row r="30" ht="19.8" customHeight="1" spans="2:13">
      <c r="B30" s="84" t="s">
        <v>210</v>
      </c>
      <c r="C30" s="85" t="s">
        <v>211</v>
      </c>
      <c r="D30" s="87">
        <v>45</v>
      </c>
      <c r="E30" s="87">
        <v>45</v>
      </c>
      <c r="F30" s="86"/>
      <c r="G30" s="83"/>
      <c r="H30" s="83"/>
      <c r="I30" s="83"/>
      <c r="J30" s="83"/>
      <c r="K30" s="83"/>
      <c r="L30" s="83"/>
      <c r="M30" s="83"/>
    </row>
    <row r="31" ht="19.8" customHeight="1" spans="2:13">
      <c r="B31" s="84" t="s">
        <v>212</v>
      </c>
      <c r="C31" s="85" t="s">
        <v>213</v>
      </c>
      <c r="D31" s="87">
        <v>7.6</v>
      </c>
      <c r="E31" s="87">
        <v>7.6</v>
      </c>
      <c r="F31" s="86"/>
      <c r="G31" s="83"/>
      <c r="H31" s="83"/>
      <c r="I31" s="83"/>
      <c r="J31" s="83"/>
      <c r="K31" s="83"/>
      <c r="L31" s="83"/>
      <c r="M31" s="83"/>
    </row>
    <row r="32" ht="20.7" customHeight="1" spans="2:13">
      <c r="B32" s="81" t="s">
        <v>76</v>
      </c>
      <c r="C32" s="88" t="s">
        <v>27</v>
      </c>
      <c r="D32" s="86">
        <v>48.09</v>
      </c>
      <c r="E32" s="86">
        <v>48.09</v>
      </c>
      <c r="F32" s="86"/>
      <c r="G32" s="83"/>
      <c r="H32" s="83"/>
      <c r="I32" s="83"/>
      <c r="J32" s="83"/>
      <c r="K32" s="83"/>
      <c r="L32" s="83"/>
      <c r="M32" s="83"/>
    </row>
    <row r="33" ht="18.1" customHeight="1" spans="2:13">
      <c r="B33" s="84" t="s">
        <v>214</v>
      </c>
      <c r="C33" s="85" t="s">
        <v>215</v>
      </c>
      <c r="D33" s="86">
        <v>48.09</v>
      </c>
      <c r="E33" s="86">
        <v>48.09</v>
      </c>
      <c r="F33" s="86"/>
      <c r="G33" s="83"/>
      <c r="H33" s="83"/>
      <c r="I33" s="83"/>
      <c r="J33" s="83"/>
      <c r="K33" s="83"/>
      <c r="L33" s="83"/>
      <c r="M33" s="83"/>
    </row>
    <row r="34" ht="19.8" customHeight="1" spans="2:13">
      <c r="B34" s="84" t="s">
        <v>216</v>
      </c>
      <c r="C34" s="85" t="s">
        <v>217</v>
      </c>
      <c r="D34" s="86">
        <v>48.09</v>
      </c>
      <c r="E34" s="86">
        <v>48.09</v>
      </c>
      <c r="F34" s="86"/>
      <c r="G34" s="83"/>
      <c r="H34" s="83"/>
      <c r="I34" s="83"/>
      <c r="J34" s="83"/>
      <c r="K34" s="83"/>
      <c r="L34" s="83"/>
      <c r="M34" s="83"/>
    </row>
    <row r="35" ht="20.7" customHeight="1" spans="2:13">
      <c r="B35" s="81" t="s">
        <v>81</v>
      </c>
      <c r="C35" s="88" t="s">
        <v>28</v>
      </c>
      <c r="D35" s="87">
        <v>2590.14</v>
      </c>
      <c r="E35" s="87">
        <v>2590.14</v>
      </c>
      <c r="F35" s="86"/>
      <c r="G35" s="83"/>
      <c r="H35" s="83"/>
      <c r="I35" s="83"/>
      <c r="J35" s="83"/>
      <c r="K35" s="83"/>
      <c r="L35" s="83"/>
      <c r="M35" s="83"/>
    </row>
    <row r="36" ht="18.1" customHeight="1" spans="2:13">
      <c r="B36" s="84" t="s">
        <v>218</v>
      </c>
      <c r="C36" s="85" t="s">
        <v>219</v>
      </c>
      <c r="D36" s="87">
        <v>2590.14</v>
      </c>
      <c r="E36" s="87">
        <v>2590.14</v>
      </c>
      <c r="F36" s="86"/>
      <c r="G36" s="83"/>
      <c r="H36" s="83"/>
      <c r="I36" s="83"/>
      <c r="J36" s="83"/>
      <c r="K36" s="83"/>
      <c r="L36" s="83"/>
      <c r="M36" s="83"/>
    </row>
    <row r="37" ht="19.8" customHeight="1" spans="2:13">
      <c r="B37" s="84" t="s">
        <v>220</v>
      </c>
      <c r="C37" s="85" t="s">
        <v>221</v>
      </c>
      <c r="D37" s="87">
        <v>2590.14</v>
      </c>
      <c r="E37" s="87">
        <v>2590.14</v>
      </c>
      <c r="F37" s="86"/>
      <c r="G37" s="83"/>
      <c r="H37" s="83"/>
      <c r="I37" s="83"/>
      <c r="J37" s="83"/>
      <c r="K37" s="83"/>
      <c r="L37" s="83"/>
      <c r="M37" s="83"/>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236111111111111" bottom="0.0780000016093254" header="0" footer="0"/>
  <pageSetup paperSize="9" scale="75" fitToWidth="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7" workbookViewId="0">
      <selection activeCell="E7" sqref="E7:F7"/>
    </sheetView>
  </sheetViews>
  <sheetFormatPr defaultColWidth="10" defaultRowHeight="13.5" outlineLevelCol="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s>
  <sheetData>
    <row r="1" ht="16.35" customHeight="1" spans="1:2">
      <c r="A1" s="4"/>
      <c r="B1" s="3" t="s">
        <v>222</v>
      </c>
    </row>
    <row r="2" ht="16.35" customHeight="1" spans="2:6">
      <c r="B2" s="65" t="s">
        <v>223</v>
      </c>
      <c r="C2" s="65"/>
      <c r="D2" s="65"/>
      <c r="E2" s="65"/>
      <c r="F2" s="65"/>
    </row>
    <row r="3" ht="16.35" customHeight="1" spans="2:6">
      <c r="B3" s="65"/>
      <c r="C3" s="65"/>
      <c r="D3" s="65"/>
      <c r="E3" s="65"/>
      <c r="F3" s="65"/>
    </row>
    <row r="4" ht="16.35" customHeight="1" spans="2:6">
      <c r="B4" s="66"/>
      <c r="C4" s="66"/>
      <c r="D4" s="66"/>
      <c r="E4" s="66"/>
      <c r="F4" s="66"/>
    </row>
    <row r="5" ht="18.95" customHeight="1" spans="2:6">
      <c r="B5" s="66"/>
      <c r="C5" s="66"/>
      <c r="D5" s="66"/>
      <c r="E5" s="66"/>
      <c r="F5" s="67" t="s">
        <v>7</v>
      </c>
    </row>
    <row r="6" ht="31.9" customHeight="1" spans="2:6">
      <c r="B6" s="68" t="s">
        <v>91</v>
      </c>
      <c r="C6" s="68" t="s">
        <v>41</v>
      </c>
      <c r="D6" s="68" t="s">
        <v>42</v>
      </c>
      <c r="E6" s="68" t="s">
        <v>224</v>
      </c>
      <c r="F6" s="68" t="s">
        <v>225</v>
      </c>
    </row>
    <row r="7" ht="23.25" customHeight="1" spans="2:6">
      <c r="B7" s="69" t="s">
        <v>12</v>
      </c>
      <c r="C7" s="69"/>
      <c r="D7" s="70">
        <f>SUM(D8+D13+D16+D19+D25+D31+D34+D22)</f>
        <v>4552.06</v>
      </c>
      <c r="E7" s="70">
        <f>SUM(E8+E13+E16+E19+E25+E31+E34+E22)</f>
        <v>774.65</v>
      </c>
      <c r="F7" s="70">
        <f>SUM(F8+F13+F16+F19+F25+F31+F34+F22)</f>
        <v>3777.41</v>
      </c>
    </row>
    <row r="8" ht="21.55" customHeight="1" spans="2:6">
      <c r="B8" s="71" t="s">
        <v>45</v>
      </c>
      <c r="C8" s="72" t="s">
        <v>19</v>
      </c>
      <c r="D8" s="73">
        <f>SUM(D9)</f>
        <v>223.84</v>
      </c>
      <c r="E8" s="73">
        <f>SUM(E9)</f>
        <v>223.84</v>
      </c>
      <c r="F8" s="73"/>
    </row>
    <row r="9" ht="20.7" customHeight="1" spans="2:6">
      <c r="B9" s="74" t="s">
        <v>226</v>
      </c>
      <c r="C9" s="72" t="s">
        <v>227</v>
      </c>
      <c r="D9" s="73">
        <f>SUM(D10:D12)</f>
        <v>223.84</v>
      </c>
      <c r="E9" s="73">
        <f>SUM(E10:E12)</f>
        <v>223.84</v>
      </c>
      <c r="F9" s="73"/>
    </row>
    <row r="10" ht="20.7" customHeight="1" spans="2:6">
      <c r="B10" s="74" t="s">
        <v>228</v>
      </c>
      <c r="C10" s="72" t="s">
        <v>229</v>
      </c>
      <c r="D10" s="73">
        <v>135.95</v>
      </c>
      <c r="E10" s="73">
        <v>135.95</v>
      </c>
      <c r="F10" s="73"/>
    </row>
    <row r="11" ht="20.7" customHeight="1" spans="2:6">
      <c r="B11" s="74" t="s">
        <v>230</v>
      </c>
      <c r="C11" s="72" t="s">
        <v>231</v>
      </c>
      <c r="D11" s="73">
        <v>58.59</v>
      </c>
      <c r="E11" s="73">
        <v>58.59</v>
      </c>
      <c r="F11" s="73"/>
    </row>
    <row r="12" ht="20.7" customHeight="1" spans="2:6">
      <c r="B12" s="74" t="s">
        <v>232</v>
      </c>
      <c r="C12" s="72" t="s">
        <v>233</v>
      </c>
      <c r="D12" s="73">
        <v>29.3</v>
      </c>
      <c r="E12" s="73">
        <v>29.3</v>
      </c>
      <c r="F12" s="73"/>
    </row>
    <row r="13" ht="21.55" customHeight="1" spans="2:6">
      <c r="B13" s="71" t="s">
        <v>54</v>
      </c>
      <c r="C13" s="72" t="s">
        <v>21</v>
      </c>
      <c r="D13" s="73">
        <v>36.62</v>
      </c>
      <c r="E13" s="73">
        <v>36.62</v>
      </c>
      <c r="F13" s="73"/>
    </row>
    <row r="14" ht="20.7" customHeight="1" spans="2:6">
      <c r="B14" s="71" t="s">
        <v>234</v>
      </c>
      <c r="C14" s="72" t="s">
        <v>235</v>
      </c>
      <c r="D14" s="73">
        <v>36.62</v>
      </c>
      <c r="E14" s="73">
        <v>36.62</v>
      </c>
      <c r="F14" s="73"/>
    </row>
    <row r="15" ht="20.7" customHeight="1" spans="2:6">
      <c r="B15" s="75" t="s">
        <v>236</v>
      </c>
      <c r="C15" s="72" t="s">
        <v>237</v>
      </c>
      <c r="D15" s="73">
        <v>36.62</v>
      </c>
      <c r="E15" s="73">
        <v>36.62</v>
      </c>
      <c r="F15" s="73"/>
    </row>
    <row r="16" ht="20.7" customHeight="1" spans="2:6">
      <c r="B16" s="71">
        <v>211</v>
      </c>
      <c r="C16" s="72" t="s">
        <v>23</v>
      </c>
      <c r="D16" s="73">
        <v>10.55</v>
      </c>
      <c r="E16" s="73"/>
      <c r="F16" s="73">
        <v>10.55</v>
      </c>
    </row>
    <row r="17" ht="20.7" customHeight="1" spans="2:6">
      <c r="B17" s="71">
        <v>21103</v>
      </c>
      <c r="C17" s="72" t="s">
        <v>59</v>
      </c>
      <c r="D17" s="73">
        <v>10.55</v>
      </c>
      <c r="E17" s="73"/>
      <c r="F17" s="73">
        <v>10.55</v>
      </c>
    </row>
    <row r="18" ht="20.7" customHeight="1" spans="2:6">
      <c r="B18" s="71">
        <v>2110302</v>
      </c>
      <c r="C18" s="72" t="s">
        <v>60</v>
      </c>
      <c r="D18" s="73">
        <v>10.55</v>
      </c>
      <c r="E18" s="73"/>
      <c r="F18" s="73">
        <v>10.55</v>
      </c>
    </row>
    <row r="19" ht="21.55" customHeight="1" spans="2:6">
      <c r="B19" s="71" t="s">
        <v>153</v>
      </c>
      <c r="C19" s="72" t="s">
        <v>24</v>
      </c>
      <c r="D19" s="73">
        <v>855.57</v>
      </c>
      <c r="E19" s="73"/>
      <c r="F19" s="73">
        <v>855.57</v>
      </c>
    </row>
    <row r="20" ht="20.7" customHeight="1" spans="2:6">
      <c r="B20" s="71" t="s">
        <v>238</v>
      </c>
      <c r="C20" s="72" t="s">
        <v>239</v>
      </c>
      <c r="D20" s="73">
        <v>855.57</v>
      </c>
      <c r="E20" s="73"/>
      <c r="F20" s="73">
        <v>855.57</v>
      </c>
    </row>
    <row r="21" ht="20.7" customHeight="1" spans="2:6">
      <c r="B21" s="71" t="s">
        <v>240</v>
      </c>
      <c r="C21" s="71" t="s">
        <v>241</v>
      </c>
      <c r="D21" s="73">
        <v>855.57</v>
      </c>
      <c r="E21" s="73"/>
      <c r="F21" s="73">
        <v>855.57</v>
      </c>
    </row>
    <row r="22" ht="20.7" customHeight="1" spans="2:6">
      <c r="B22" s="71" t="s">
        <v>199</v>
      </c>
      <c r="C22" s="71" t="s">
        <v>25</v>
      </c>
      <c r="D22" s="73">
        <v>87.95</v>
      </c>
      <c r="E22" s="73"/>
      <c r="F22" s="73">
        <v>87.95</v>
      </c>
    </row>
    <row r="23" ht="20.7" customHeight="1" spans="2:6">
      <c r="B23" s="76" t="s">
        <v>242</v>
      </c>
      <c r="C23" s="76" t="s">
        <v>243</v>
      </c>
      <c r="D23" s="73">
        <v>87.95</v>
      </c>
      <c r="E23" s="73"/>
      <c r="F23" s="73">
        <v>87.95</v>
      </c>
    </row>
    <row r="24" ht="20.7" customHeight="1" spans="2:6">
      <c r="B24" s="76" t="s">
        <v>244</v>
      </c>
      <c r="C24" s="76" t="s">
        <v>245</v>
      </c>
      <c r="D24" s="73">
        <v>87.95</v>
      </c>
      <c r="E24" s="73"/>
      <c r="F24" s="73">
        <v>87.95</v>
      </c>
    </row>
    <row r="25" ht="21.55" customHeight="1" spans="2:6">
      <c r="B25" s="71" t="s">
        <v>61</v>
      </c>
      <c r="C25" s="71" t="s">
        <v>26</v>
      </c>
      <c r="D25" s="73">
        <f>SUM(D26)</f>
        <v>699.3</v>
      </c>
      <c r="E25" s="73">
        <f>SUM(E26)</f>
        <v>466.1</v>
      </c>
      <c r="F25" s="73">
        <v>233.2</v>
      </c>
    </row>
    <row r="26" ht="20.7" customHeight="1" spans="2:6">
      <c r="B26" s="71" t="s">
        <v>246</v>
      </c>
      <c r="C26" s="71" t="s">
        <v>247</v>
      </c>
      <c r="D26" s="73">
        <f>SUM(D27:D30)</f>
        <v>699.3</v>
      </c>
      <c r="E26" s="73">
        <f>SUM(E27:E30)</f>
        <v>466.1</v>
      </c>
      <c r="F26" s="73">
        <v>233.2</v>
      </c>
    </row>
    <row r="27" ht="20.7" customHeight="1" spans="2:6">
      <c r="B27" s="71" t="s">
        <v>248</v>
      </c>
      <c r="C27" s="71" t="s">
        <v>249</v>
      </c>
      <c r="D27" s="73">
        <v>466.1</v>
      </c>
      <c r="E27" s="73">
        <v>466.1</v>
      </c>
      <c r="F27" s="73"/>
    </row>
    <row r="28" ht="20.7" customHeight="1" spans="2:6">
      <c r="B28" s="71" t="s">
        <v>250</v>
      </c>
      <c r="C28" s="71" t="s">
        <v>251</v>
      </c>
      <c r="D28" s="73">
        <v>180.6</v>
      </c>
      <c r="E28" s="73"/>
      <c r="F28" s="73">
        <v>180.6</v>
      </c>
    </row>
    <row r="29" ht="20.7" customHeight="1" spans="2:6">
      <c r="B29" s="71" t="s">
        <v>252</v>
      </c>
      <c r="C29" s="72" t="s">
        <v>253</v>
      </c>
      <c r="D29" s="73">
        <v>45</v>
      </c>
      <c r="E29" s="73"/>
      <c r="F29" s="73">
        <v>45</v>
      </c>
    </row>
    <row r="30" ht="20.7" customHeight="1" spans="2:6">
      <c r="B30" s="71" t="s">
        <v>254</v>
      </c>
      <c r="C30" s="72" t="s">
        <v>255</v>
      </c>
      <c r="D30" s="73">
        <v>7.6</v>
      </c>
      <c r="E30" s="73"/>
      <c r="F30" s="73">
        <v>7.6</v>
      </c>
    </row>
    <row r="31" ht="21.55" customHeight="1" spans="2:6">
      <c r="B31" s="71" t="s">
        <v>76</v>
      </c>
      <c r="C31" s="72" t="s">
        <v>27</v>
      </c>
      <c r="D31" s="73">
        <v>48.09</v>
      </c>
      <c r="E31" s="73">
        <v>48.09</v>
      </c>
      <c r="F31" s="73"/>
    </row>
    <row r="32" ht="20.7" customHeight="1" spans="2:6">
      <c r="B32" s="71" t="s">
        <v>256</v>
      </c>
      <c r="C32" s="72" t="s">
        <v>257</v>
      </c>
      <c r="D32" s="73">
        <v>48.09</v>
      </c>
      <c r="E32" s="73">
        <v>48.09</v>
      </c>
      <c r="F32" s="73"/>
    </row>
    <row r="33" ht="20.7" customHeight="1" spans="2:6">
      <c r="B33" s="71" t="s">
        <v>258</v>
      </c>
      <c r="C33" s="72" t="s">
        <v>259</v>
      </c>
      <c r="D33" s="73">
        <v>48.09</v>
      </c>
      <c r="E33" s="73">
        <v>48.09</v>
      </c>
      <c r="F33" s="73"/>
    </row>
    <row r="34" ht="21.55" customHeight="1" spans="2:6">
      <c r="B34" s="71" t="s">
        <v>81</v>
      </c>
      <c r="C34" s="72" t="s">
        <v>28</v>
      </c>
      <c r="D34" s="73">
        <v>2590.14</v>
      </c>
      <c r="E34" s="73"/>
      <c r="F34" s="73">
        <v>2590.14</v>
      </c>
    </row>
    <row r="35" ht="20.7" customHeight="1" spans="2:6">
      <c r="B35" s="71" t="s">
        <v>260</v>
      </c>
      <c r="C35" s="72" t="s">
        <v>261</v>
      </c>
      <c r="D35" s="73">
        <v>2590.14</v>
      </c>
      <c r="E35" s="73"/>
      <c r="F35" s="73">
        <v>2590.14</v>
      </c>
    </row>
    <row r="36" ht="20.7" customHeight="1" spans="2:6">
      <c r="B36" s="74" t="s">
        <v>262</v>
      </c>
      <c r="C36" s="72" t="s">
        <v>263</v>
      </c>
      <c r="D36" s="73">
        <v>2590.14</v>
      </c>
      <c r="E36" s="73"/>
      <c r="F36" s="73">
        <v>2590.14</v>
      </c>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封面</vt:lpstr>
      <vt:lpstr>表一</vt:lpstr>
      <vt:lpstr>表二</vt:lpstr>
      <vt:lpstr>表三</vt:lpstr>
      <vt:lpstr>表四</vt:lpstr>
      <vt:lpstr>表五</vt:lpstr>
      <vt:lpstr>表六</vt:lpstr>
      <vt:lpstr>表七</vt:lpstr>
      <vt:lpstr>表八</vt:lpstr>
      <vt:lpstr>表九</vt:lpstr>
      <vt:lpstr>表十</vt:lpstr>
      <vt:lpstr>表十一</vt:lpstr>
      <vt:lpstr>表十二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2026-02-06T04:21:00Z</dcterms:created>
  <dcterms:modified xsi:type="dcterms:W3CDTF">2026-02-09T05:12:02Z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E939BD07D864429886FE1EC28004347C</vt:lpwstr>
  </property>
  <property fmtid="{D5CDD505-2E9C-101B-9397-08002B2CF9AE}" pid="3" name="KSOProductBuildVer">
    <vt:lpwstr>2052-11.8.2.12094</vt:lpwstr>
  </property>
</Properties>
</file>