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95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一般公共预算支出'!$A$1:$E$20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部门收入总表'!$A$1:$L$20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<sst xmlns="http://schemas.openxmlformats.org/spreadsheetml/2006/main" count="1450" uniqueCount="544">
  <si>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</si>
  <si>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</si>
  <si>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</si>
  <si>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</si>
  <si>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</si>
  <si>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</si>
  <si>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</si>
  <si>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</si>
  <si>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</si>
  <si>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</si>
  <si>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</si>
  <si>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</si>
  <si>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</si>
  <si>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</si>
  <si>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</si>
  <si>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</si>
  <si>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</si>
  <si>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</si>
  <si>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</si>
  <si>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</si>
  <si>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</si>
  <si>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</si>
  <si>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</si>
  <si>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</si>
  <si>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</si>
  <si>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</si>
  <si>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</si>
  <si>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</si>
  <si>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</si>
  <si>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</si>
  <si>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</si>
  <si>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</si>
  <si>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</si>
  <si>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</si>
  <si>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</si>
  <si>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</si>
  <si>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</si>
  <si>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</si>
  <si>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</si>
  <si>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</si>
  <si>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</si>
  <si>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</si>
  <si>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</si>
  <si>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</si>
  <si>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</si>
  <si>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</si>
  <si>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</si>
  <si>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</si>
  <si>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</si>
  <si>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</si>
  <si>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</si>
  <si>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</si>
  <si>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</si>
  <si>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</si>
  <si>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</si>
  <si>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</si>
  <si>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</si>
  <si>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</si>
  <si>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</si>
  <si>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</si>
  <si>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</si>
  <si>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</si>
  <si>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</si>
  <si>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</si>
  <si>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</si>
  <si>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</si>
  <si>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</si>
  <si>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</si>
  <si>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</si>
  <si>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</si>
  <si>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</si>
  <si>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</si>
  <si>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</si>
  <si>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</si>
  <si>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</si>
  <si>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</si>
  <si>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</si>
  <si>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</si>
  <si>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</si>
  <si>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</si>
  <si>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</si>
  <si>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</si>
  <si>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</si>
  <si>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</si>
  <si>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</si>
  <si>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</si>
  <si>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</si>
  <si>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</si>
  <si>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</si>
  <si>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</si>
  <si>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</si>
  <si>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</si>
  <si>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</si>
  <si>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</si>
  <si>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</si>
  <si>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</si>
  <si>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</si>
  <si>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</si>
  <si>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</si>
  <si>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</si>
  <si>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</si>
  <si>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</si>
  <si>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</si>
  <si>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</si>
  <si>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</si>
  <si>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</si>
  <si>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</si>
  <si>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</si>
  <si>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</si>
  <si>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</si>
  <si>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</si>
  <si>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</si>
  <si>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</si>
  <si>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</si>
  <si>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</si>
  <si>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</si>
  <si>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</si>
  <si>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</si>
  <si>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</si>
  <si>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</si>
  <si>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</si>
  <si>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</si>
  <si>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</si>
  <si>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</si>
  <si>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</si>
  <si>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</si>
  <si>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</si>
  <si>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</si>
  <si>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</si>
  <si>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</si>
  <si>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</si>
  <si>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</si>
  <si>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</si>
  <si>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</si>
  <si>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</si>
  <si>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</si>
  <si>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</si>
  <si>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</si>
  <si>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</si>
  <si>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</si>
  <si>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</si>
  <si>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</si>
  <si>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</si>
  <si>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</si>
  <si>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</si>
  <si>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</si>
  <si>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</si>
  <si>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</si>
  <si>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</si>
  <si>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</si>
  <si>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</si>
  <si>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</si>
  <si>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</si>
  <si>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</si>
  <si>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</si>
  <si>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</si>
  <si>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</si>
  <si>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</si>
  <si>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</si>
  <si>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</si>
  <si>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</si>
  <si>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</si>
  <si>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</si>
  <si>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</si>
  <si>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</si>
  <si>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</si>
  <si>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</si>
  <si>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</si>
  <si>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</si>
  <si>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</si>
  <si>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</si>
  <si>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</si>
  <si>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</si>
  <si>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</si>
  <si>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</si>
  <si>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</si>
  <si>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</si>
  <si>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</si>
  <si>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</si>
  <si>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</si>
  <si>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</si>
  <si>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</si>
  <si>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</si>
  <si>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</si>
  <si>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</si>
  <si>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</si>
  <si>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</si>
  <si>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</si>
  <si>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</si>
  <si>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</si>
  <si>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</si>
  <si>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</si>
  <si>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</si>
  <si>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</si>
  <si>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</si>
  <si>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</si>
  <si>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</si>
  <si>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</si>
  <si>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</si>
  <si>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</si>
  <si>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</si>
  <si>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</si>
  <si>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</si>
  <si>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</si>
  <si>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</si>
  <si>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</si>
  <si>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</si>
  <si>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</si>
  <si>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</si>
  <si>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</si>
  <si>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</si>
  <si>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</si>
  <si>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</si>
  <si>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</si>
  <si>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</si>
  <si>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</si>
  <si>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</si>
  <si>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</si>
  <si>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</si>
  <si>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</si>
  <si>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</si>
  <si>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</si>
  <si>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</si>
  <si>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</si>
  <si>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</si>
  <si>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</si>
  <si>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</si>
  <si>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</si>
  <si>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</si>
  <si>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</si>
  <si>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</si>
  <si>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</si>
  <si>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</si>
  <si>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</si>
  <si>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</si>
  <si>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</si>
  <si>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</si>
  <si>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</si>
  <si>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</si>
  <si>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</si>
  <si>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</si>
  <si>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</si>
  <si>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</si>
  <si>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</si>
  <si>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</si>
  <si>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</si>
  <si>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</si>
  <si>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</si>
  <si>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</si>
  <si>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</si>
  <si>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</si>
  <si>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</si>
  <si>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</si>
  <si>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</si>
  <si>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</si>
  <si>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</si>
  <si>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</si>
  <si>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</si>
  <si>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</si>
  <si>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</si>
  <si>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</si>
  <si>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</si>
  <si>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</si>
  <si>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</si>
  <si>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</si>
  <si>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</si>
  <si>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</si>
  <si>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</si>
  <si>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</si>
  <si>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</si>
  <si>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</si>
  <si>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</si>
  <si>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</si>
  <si>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</si>
  <si>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</si>
  <si>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</si>
  <si>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</si>
  <si>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</si>
  <si>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</si>
  <si>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</si>
  <si>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</si>
  <si>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</si>
  <si>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</si>
  <si>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</si>
  <si>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</si>
  <si>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</si>
  <si>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</si>
  <si>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</si>
  <si>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</si>
  <si>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</si>
  <si>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</si>
  <si>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</si>
  <si>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</si>
  <si>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</si>
  <si>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</si>
  <si>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</si>
  <si>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</si>
  <si>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</si>
  <si>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</si>
  <si>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</si>
  <si>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</si>
  <si>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</si>
  <si>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</si>
  <si>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</si>
  <si>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</si>
  <si>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</si>
  <si>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</si>
  <si>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</si>
  <si>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</si>
  <si>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</si>
  <si>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</si>
  <si>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</si>
  <si>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重庆市巫溪县白马中学校财政拨款收支总表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</si>
  <si>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</si>
  <si>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</si>
  <si>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</si>
  <si>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</si>
  <si>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</si>
  <si>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</si>
  <si>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</si>
  <si>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</si>
  <si>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</si>
  <si>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</si>
  <si>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</si>
  <si>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</si>
  <si>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</si>
  <si>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</si>
  <si>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</si>
  <si>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</si>
  <si>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</si>
  <si>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</si>
  <si>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</si>
  <si>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</si>
  <si>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</si>
  <si>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</si>
  <si>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</si>
  <si>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重庆市巫溪县白马中学校一般公共预算财政拨款支出预算表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</si>
  <si>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</si>
  <si>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</si>
  <si>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</si>
  <si>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</si>
  <si>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</si>
  <si>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</si>
  <si>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</si>
  <si>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</si>
  <si>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t>20502</t>
  </si>
  <si>
    <t>普通教育</t>
  </si>
  <si>
    <t>2050204</t>
  </si>
  <si>
    <t xml:space="preserve">  高中教育</t>
  </si>
  <si>
    <t>208</t>
  </si>
  <si>
    <t>20805</t>
  </si>
  <si>
    <t>行政事业单位离退休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</si>
  <si>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</si>
  <si>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</si>
  <si>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</si>
  <si>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</si>
  <si>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</si>
  <si>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</si>
  <si>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</si>
  <si>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</si>
  <si>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</si>
  <si>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</si>
  <si>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221</t>
  </si>
  <si>
    <t>22102</t>
  </si>
  <si>
    <t>住房改革支出</t>
  </si>
  <si>
    <t>2210201</t>
  </si>
  <si>
    <t xml:space="preserve">  住房公积金</t>
  </si>
  <si>
    <t>备注：本表反映2020年当年一般公共预算财政拨款支出情况。</t>
  </si>
  <si>
    <t>表3</t>
  </si>
  <si>
    <t>重庆市巫溪县白马中学校一般公共预算财政拨款基本支出预算表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</si>
  <si>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</si>
  <si>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</si>
  <si>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</si>
  <si>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</si>
  <si>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</si>
  <si>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</si>
  <si>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</si>
  <si>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</si>
  <si>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</si>
  <si>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</si>
  <si>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</si>
  <si>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</si>
  <si>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</si>
  <si>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</si>
  <si>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</si>
  <si>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</si>
  <si>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</si>
  <si>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</si>
  <si>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</si>
  <si>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</si>
  <si>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</si>
  <si>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</si>
  <si>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</si>
  <si>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</si>
  <si>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</si>
  <si>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</si>
  <si>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</si>
  <si>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</si>
  <si>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</si>
  <si>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</si>
  <si>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</si>
  <si>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</si>
  <si>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</si>
  <si>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</si>
  <si>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</si>
  <si>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</si>
  <si>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</si>
  <si>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</si>
  <si>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</si>
  <si>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</si>
  <si>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</si>
  <si>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</si>
  <si>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</si>
  <si>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</si>
  <si>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</si>
  <si>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</si>
  <si>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</si>
  <si>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</si>
  <si>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</si>
  <si>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</si>
  <si>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</si>
  <si>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</si>
  <si>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</si>
  <si>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</si>
  <si>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</si>
  <si>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</si>
  <si>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</si>
  <si>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</si>
  <si>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</si>
  <si>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</si>
  <si>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</si>
  <si>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</si>
  <si>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</si>
  <si>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</si>
  <si>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</si>
  <si>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</si>
  <si>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</si>
  <si>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</si>
  <si>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</si>
  <si>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</si>
  <si>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</si>
  <si>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</si>
  <si>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</si>
  <si>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</si>
  <si>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</si>
  <si>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</si>
  <si>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</si>
  <si>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</si>
  <si>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</si>
  <si>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</si>
  <si>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</si>
  <si>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</si>
  <si>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</si>
  <si>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</si>
  <si>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</si>
  <si>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</si>
  <si>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</si>
  <si>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</si>
  <si>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</si>
  <si>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</si>
  <si>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</si>
  <si>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</si>
  <si>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</si>
  <si>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</si>
  <si>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</si>
  <si>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</si>
  <si>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</si>
  <si>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</si>
  <si>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</si>
  <si>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</si>
  <si>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</si>
  <si>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</si>
  <si>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</si>
  <si>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</si>
  <si>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</si>
  <si>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</si>
  <si>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</si>
  <si>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重庆市巫溪县白马中学校一般公共预算“三公”经费支出表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</si>
  <si>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</si>
  <si>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</si>
  <si>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</si>
  <si>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</si>
  <si>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</si>
  <si>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备注：我单位无三公经费预算</t>
  </si>
  <si>
    <t>表5</t>
  </si>
  <si>
    <t>重庆市巫溪县白马中学校政府性基金预算支出表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</si>
  <si>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</si>
  <si>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</si>
  <si>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</si>
  <si>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重庆市巫溪县白马中学校部门收支总表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</si>
  <si>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</si>
  <si>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</si>
  <si>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</si>
  <si>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</si>
  <si>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</si>
  <si>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</si>
  <si>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</si>
  <si>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</si>
  <si>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</si>
  <si>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</si>
  <si>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</si>
  <si>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</si>
  <si>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</si>
  <si>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</si>
  <si>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重庆市巫溪县白马中学校部门收入总表</t>
  </si>
  <si>
    <t>科目</t>
  </si>
  <si>
    <t>非教育收费收入预算</t>
  </si>
  <si>
    <t>教育收费收预算入</t>
  </si>
  <si>
    <t>表8</t>
  </si>
  <si>
    <t>重庆市巫溪县白马中学校部门支出总表</t>
  </si>
  <si>
    <t>上缴上级支出</t>
  </si>
  <si>
    <t>事业单位经营支出</t>
  </si>
  <si>
    <t>对下级单位补助支出</t>
  </si>
  <si>
    <t>表9</t>
  </si>
  <si>
    <t>重庆市巫溪县白马中学校政府采购预算明细表</t>
  </si>
  <si>
    <t>教育收费收入预算</t>
  </si>
  <si>
    <t>货物类</t>
  </si>
  <si>
    <t>服务类</t>
  </si>
  <si>
    <t>工程类</t>
  </si>
  <si>
    <t>备注：我单位无政府采购预算</t>
  </si>
  <si>
    <t>2020年部门(单位)整体绩效目标表</t>
  </si>
  <si>
    <t>2020年部门(单位)预算整体绩效目标表</t>
  </si>
  <si>
    <t>部门(单位)名称</t>
  </si>
  <si>
    <t>重庆市巫溪县白马中学校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</si>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</sst>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_);[Red]\(0\)"/>
    <numFmt numFmtId="178" formatCode="#,##0.00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2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28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4" borderId="27" applyNumberFormat="0" applyAlignment="0" applyProtection="0">
      <alignment vertical="center"/>
    </xf>
    <xf numFmtId="0" fontId="41" fillId="14" borderId="31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1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6" fontId="15" fillId="0" borderId="14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>
      <alignment horizontal="left" vertical="center" shrinkToFi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18" xfId="51" applyFont="1" applyFill="1" applyBorder="1" applyAlignment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4" fontId="11" fillId="0" borderId="19" xfId="51" applyNumberFormat="1" applyFont="1" applyFill="1" applyBorder="1" applyAlignment="1" applyProtection="1">
      <alignment horizontal="center" vertical="center" wrapText="1"/>
    </xf>
    <xf numFmtId="0" fontId="11" fillId="0" borderId="20" xfId="51" applyNumberFormat="1" applyFont="1" applyFill="1" applyBorder="1" applyAlignment="1" applyProtection="1">
      <alignment horizontal="center" vertical="center" wrapText="1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4" fontId="15" fillId="0" borderId="21" xfId="51" applyNumberFormat="1" applyFont="1" applyFill="1" applyBorder="1" applyAlignment="1" applyProtection="1">
      <alignment horizontal="right" vertical="center" wrapText="1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Fill="1" applyAlignment="1">
      <alignment horizontal="right"/>
    </xf>
    <xf numFmtId="0" fontId="15" fillId="0" borderId="15" xfId="51" applyNumberFormat="1" applyFont="1" applyFill="1" applyBorder="1" applyAlignment="1" applyProtection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22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0" fontId="15" fillId="0" borderId="17" xfId="51" applyFont="1" applyBorder="1" applyAlignment="1">
      <alignment vertical="center"/>
    </xf>
    <xf numFmtId="0" fontId="15" fillId="0" borderId="16" xfId="51" applyFont="1" applyBorder="1" applyAlignment="1">
      <alignment vertical="center" wrapText="1"/>
    </xf>
    <xf numFmtId="0" fontId="15" fillId="0" borderId="17" xfId="51" applyFont="1" applyBorder="1" applyAlignment="1">
      <alignment horizontal="left" vertical="center"/>
    </xf>
    <xf numFmtId="0" fontId="15" fillId="0" borderId="17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4" fontId="15" fillId="0" borderId="16" xfId="51" applyNumberFormat="1" applyFont="1" applyBorder="1" applyAlignment="1">
      <alignment vertical="center" wrapText="1"/>
    </xf>
    <xf numFmtId="0" fontId="15" fillId="0" borderId="16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13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left" vertical="center"/>
    </xf>
    <xf numFmtId="176" fontId="15" fillId="0" borderId="10" xfId="51" applyNumberFormat="1" applyFont="1" applyFill="1" applyBorder="1" applyAlignment="1" applyProtection="1">
      <alignment horizontal="left" vertical="center"/>
    </xf>
    <xf numFmtId="0" fontId="21" fillId="0" borderId="0" xfId="51" applyFont="1" applyFill="1"/>
    <xf numFmtId="0" fontId="13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23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 wrapText="1"/>
    </xf>
    <xf numFmtId="0" fontId="11" fillId="0" borderId="24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center" vertical="center"/>
    </xf>
    <xf numFmtId="0" fontId="17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6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6" fontId="15" fillId="0" borderId="10" xfId="51" applyNumberFormat="1" applyFont="1" applyFill="1" applyBorder="1" applyAlignment="1" applyProtection="1">
      <alignment vertical="center"/>
    </xf>
    <xf numFmtId="178" fontId="18" fillId="0" borderId="0" xfId="51" applyNumberFormat="1" applyFont="1"/>
    <xf numFmtId="0" fontId="15" fillId="0" borderId="10" xfId="51" applyFont="1" applyFill="1" applyBorder="1" applyAlignment="1">
      <alignment vertical="center"/>
    </xf>
    <xf numFmtId="4" fontId="18" fillId="0" borderId="0" xfId="51" applyNumberFormat="1" applyFont="1" applyFill="1"/>
    <xf numFmtId="0" fontId="15" fillId="0" borderId="10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0" fontId="11" fillId="0" borderId="13" xfId="51" applyFont="1" applyBorder="1" applyAlignment="1">
      <alignment horizontal="center" vertical="center"/>
    </xf>
    <xf numFmtId="0" fontId="18" fillId="0" borderId="0" xfId="50" applyFont="1"/>
    <xf numFmtId="0" fontId="6" fillId="0" borderId="0" xfId="50" applyAlignment="1">
      <alignment wrapText="1"/>
    </xf>
    <xf numFmtId="0" fontId="6" fillId="0" borderId="0" xfId="50"/>
    <xf numFmtId="0" fontId="18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7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6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0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4" sqref="E14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513</v>
      </c>
      <c r="B1" s="33"/>
      <c r="C1" s="33"/>
      <c r="D1" s="33"/>
      <c r="E1" s="33"/>
      <c r="F1" s="33"/>
    </row>
    <row r="2" ht="36.75" customHeight="1" spans="1:11">
      <c r="A2" s="34" t="s">
        <v>514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500</v>
      </c>
      <c r="D4" s="36" t="s">
        <v>490</v>
      </c>
      <c r="E4" s="36" t="s">
        <v>491</v>
      </c>
      <c r="F4" s="36" t="s">
        <v>492</v>
      </c>
      <c r="G4" s="36" t="s">
        <v>493</v>
      </c>
      <c r="H4" s="36"/>
      <c r="I4" s="36" t="s">
        <v>494</v>
      </c>
      <c r="J4" s="36" t="s">
        <v>495</v>
      </c>
      <c r="K4" s="36" t="s">
        <v>498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506</v>
      </c>
      <c r="H5" s="36" t="s">
        <v>515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516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517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518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t="s">
        <v>519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3" sqref="B3:C3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520</v>
      </c>
      <c r="B2" s="19" t="s">
        <v>521</v>
      </c>
      <c r="C2" s="19" t="s">
        <v>521</v>
      </c>
      <c r="D2" s="19" t="s">
        <v>521</v>
      </c>
      <c r="E2" s="19" t="s">
        <v>521</v>
      </c>
      <c r="F2" s="19" t="s">
        <v>521</v>
      </c>
    </row>
    <row r="3" s="18" customFormat="1" ht="31.9" customHeight="1" spans="1:6">
      <c r="A3" s="20" t="s">
        <v>522</v>
      </c>
      <c r="B3" s="20" t="s">
        <v>523</v>
      </c>
      <c r="C3" s="20"/>
      <c r="D3" s="21" t="s">
        <v>524</v>
      </c>
      <c r="E3" s="22"/>
      <c r="F3" s="22"/>
    </row>
    <row r="4" s="18" customFormat="1" ht="138.4" customHeight="1" spans="1:6">
      <c r="A4" s="23" t="s">
        <v>525</v>
      </c>
      <c r="B4" s="24"/>
      <c r="C4" s="25"/>
      <c r="D4" s="25"/>
      <c r="E4" s="25"/>
      <c r="F4" s="25"/>
    </row>
    <row r="5" s="18" customFormat="1" ht="33.4" customHeight="1" spans="1:6">
      <c r="A5" s="26" t="s">
        <v>526</v>
      </c>
      <c r="B5" s="26" t="s">
        <v>527</v>
      </c>
      <c r="C5" s="27" t="s">
        <v>528</v>
      </c>
      <c r="D5" s="20" t="s">
        <v>529</v>
      </c>
      <c r="E5" s="20" t="s">
        <v>530</v>
      </c>
      <c r="F5" s="20" t="s">
        <v>531</v>
      </c>
    </row>
    <row r="6" s="18" customFormat="1" ht="24.4" customHeight="1" spans="1:6">
      <c r="A6" s="26" t="s">
        <v>526</v>
      </c>
      <c r="B6" s="28"/>
      <c r="C6" s="29"/>
      <c r="D6" s="20"/>
      <c r="E6" s="21"/>
      <c r="F6" s="30"/>
    </row>
    <row r="7" s="18" customFormat="1" ht="24.4" customHeight="1" spans="1:6">
      <c r="A7" s="26" t="s">
        <v>526</v>
      </c>
      <c r="B7" s="28"/>
      <c r="C7" s="29"/>
      <c r="D7" s="20"/>
      <c r="E7" s="21"/>
      <c r="F7" s="20"/>
    </row>
    <row r="8" s="18" customFormat="1" ht="24.4" customHeight="1" spans="1:6">
      <c r="A8" s="26" t="s">
        <v>526</v>
      </c>
      <c r="B8" s="28"/>
      <c r="C8" s="29"/>
      <c r="D8" s="20"/>
      <c r="E8" s="21"/>
      <c r="F8" s="30"/>
    </row>
    <row r="9" s="18" customFormat="1" ht="24.4" customHeight="1" spans="1:6">
      <c r="A9" s="26" t="s">
        <v>526</v>
      </c>
      <c r="B9" s="28"/>
      <c r="C9" s="29"/>
      <c r="D9" s="20"/>
      <c r="E9" s="21"/>
      <c r="F9" s="30"/>
    </row>
    <row r="10" s="18" customFormat="1" ht="24.4" customHeight="1" spans="1:6">
      <c r="A10" s="26" t="s">
        <v>526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526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526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526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526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526</v>
      </c>
      <c r="B15" s="28"/>
      <c r="C15" s="29"/>
      <c r="D15" s="20"/>
      <c r="E15" s="21"/>
      <c r="F15" s="30"/>
    </row>
    <row r="16" spans="1:1">
      <c r="A16" s="2" t="s">
        <v>532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4" sqref="B4:D4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533</v>
      </c>
      <c r="B2" s="3" t="s">
        <v>534</v>
      </c>
      <c r="C2" s="3" t="s">
        <v>534</v>
      </c>
      <c r="D2" s="3" t="s">
        <v>534</v>
      </c>
      <c r="E2" s="3" t="s">
        <v>534</v>
      </c>
      <c r="F2" s="3" t="s">
        <v>534</v>
      </c>
    </row>
    <row r="3" s="1" customFormat="1" ht="19.9" customHeight="1" spans="1:6">
      <c r="A3" s="4" t="s">
        <v>535</v>
      </c>
      <c r="B3" s="5"/>
      <c r="C3" s="5"/>
      <c r="D3" s="5"/>
      <c r="E3" s="4" t="s">
        <v>536</v>
      </c>
      <c r="F3" s="4" t="s">
        <v>313</v>
      </c>
    </row>
    <row r="4" s="1" customFormat="1" ht="24" customHeight="1" spans="1:6">
      <c r="A4" s="6" t="s">
        <v>537</v>
      </c>
      <c r="B4" s="6" t="s">
        <v>523</v>
      </c>
      <c r="C4" s="7"/>
      <c r="D4" s="8"/>
      <c r="E4" s="6" t="s">
        <v>538</v>
      </c>
      <c r="F4" s="6"/>
    </row>
    <row r="5" s="1" customFormat="1" ht="19.15" customHeight="1" spans="1:6">
      <c r="A5" s="6" t="s">
        <v>539</v>
      </c>
      <c r="B5" s="9"/>
      <c r="C5" s="10"/>
      <c r="D5" s="10"/>
      <c r="E5" s="10"/>
      <c r="F5" s="11"/>
    </row>
    <row r="6" s="1" customFormat="1" ht="21" customHeight="1" spans="1:6">
      <c r="A6" s="6" t="s">
        <v>539</v>
      </c>
      <c r="B6" s="12"/>
      <c r="C6" s="13"/>
      <c r="D6" s="13"/>
      <c r="E6" s="13"/>
      <c r="F6" s="14"/>
    </row>
    <row r="7" s="1" customFormat="1" ht="66" customHeight="1" spans="1:6">
      <c r="A7" s="6" t="s">
        <v>540</v>
      </c>
      <c r="B7" s="15"/>
      <c r="C7" s="15"/>
      <c r="D7" s="15"/>
      <c r="E7" s="15"/>
      <c r="F7" s="15"/>
    </row>
    <row r="8" s="1" customFormat="1" ht="66" customHeight="1" spans="1:6">
      <c r="A8" s="6" t="s">
        <v>541</v>
      </c>
      <c r="B8" s="15"/>
      <c r="C8" s="15"/>
      <c r="D8" s="15"/>
      <c r="E8" s="15"/>
      <c r="F8" s="15"/>
    </row>
    <row r="9" s="1" customFormat="1" ht="66" customHeight="1" spans="1:6">
      <c r="A9" s="6" t="s">
        <v>542</v>
      </c>
      <c r="B9" s="15"/>
      <c r="C9" s="15"/>
      <c r="D9" s="15"/>
      <c r="E9" s="15"/>
      <c r="F9" s="15"/>
    </row>
    <row r="10" s="1" customFormat="1" ht="21.75" customHeight="1" spans="1:6">
      <c r="A10" s="6" t="s">
        <v>526</v>
      </c>
      <c r="B10" s="6" t="s">
        <v>527</v>
      </c>
      <c r="C10" s="7" t="s">
        <v>528</v>
      </c>
      <c r="D10" s="6" t="s">
        <v>529</v>
      </c>
      <c r="E10" s="6" t="s">
        <v>530</v>
      </c>
      <c r="F10" s="7" t="s">
        <v>531</v>
      </c>
    </row>
    <row r="11" s="1" customFormat="1" ht="18" customHeight="1" spans="1:6">
      <c r="A11" s="7" t="s">
        <v>526</v>
      </c>
      <c r="B11" s="16"/>
      <c r="C11" s="7"/>
      <c r="D11" s="7"/>
      <c r="E11" s="7"/>
      <c r="F11" s="7"/>
    </row>
    <row r="12" s="1" customFormat="1" ht="18" customHeight="1" spans="1:6">
      <c r="A12" s="7" t="s">
        <v>526</v>
      </c>
      <c r="B12" s="16"/>
      <c r="C12" s="7"/>
      <c r="D12" s="7"/>
      <c r="E12" s="7"/>
      <c r="F12" s="7"/>
    </row>
    <row r="13" s="1" customFormat="1" ht="18" customHeight="1" spans="1:6">
      <c r="A13" s="7" t="s">
        <v>526</v>
      </c>
      <c r="B13" s="16"/>
      <c r="C13" s="7"/>
      <c r="D13" s="7"/>
      <c r="E13" s="7"/>
      <c r="F13" s="7"/>
    </row>
    <row r="14" s="1" customFormat="1" ht="18" customHeight="1" spans="1:6">
      <c r="A14" s="7" t="s">
        <v>526</v>
      </c>
      <c r="B14" s="16"/>
      <c r="C14" s="7"/>
      <c r="D14" s="7"/>
      <c r="E14" s="7"/>
      <c r="F14" s="7"/>
    </row>
    <row r="15" s="1" customFormat="1" ht="18" customHeight="1" spans="1:6">
      <c r="A15" s="7" t="s">
        <v>526</v>
      </c>
      <c r="B15" s="16"/>
      <c r="C15" s="7"/>
      <c r="D15" s="7"/>
      <c r="E15" s="7"/>
      <c r="F15" s="17"/>
    </row>
    <row r="16" s="1" customFormat="1" ht="18" customHeight="1" spans="1:6">
      <c r="A16" s="7" t="s">
        <v>526</v>
      </c>
      <c r="B16" s="16"/>
      <c r="C16" s="7"/>
      <c r="D16" s="7"/>
      <c r="E16" s="7"/>
      <c r="F16" s="7"/>
    </row>
    <row r="17" s="1" customFormat="1" ht="18" customHeight="1" spans="1:6">
      <c r="A17" s="7" t="s">
        <v>526</v>
      </c>
      <c r="B17" s="16"/>
      <c r="C17" s="7"/>
      <c r="D17" s="7"/>
      <c r="E17" s="7"/>
      <c r="F17" s="7"/>
    </row>
    <row r="18" s="1" customFormat="1" ht="18" customHeight="1" spans="1:6">
      <c r="A18" s="7" t="s">
        <v>526</v>
      </c>
      <c r="B18" s="16"/>
      <c r="C18" s="7"/>
      <c r="D18" s="7"/>
      <c r="E18" s="7"/>
      <c r="F18" s="7"/>
    </row>
    <row r="19" s="1" customFormat="1" ht="18" customHeight="1" spans="1:6">
      <c r="A19" s="7" t="s">
        <v>526</v>
      </c>
      <c r="B19" s="16"/>
      <c r="C19" s="7"/>
      <c r="D19" s="7"/>
      <c r="E19" s="7"/>
      <c r="F19" s="7"/>
    </row>
    <row r="20" s="1" customFormat="1" ht="18" customHeight="1" spans="1:6">
      <c r="A20" s="7" t="s">
        <v>526</v>
      </c>
      <c r="B20" s="16"/>
      <c r="C20" s="7"/>
      <c r="D20" s="7"/>
      <c r="E20" s="7"/>
      <c r="F20" s="7"/>
    </row>
    <row r="21" spans="1:1">
      <c r="A21" s="2" t="s">
        <v>543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8" sqref="F8"/>
    </sheetView>
  </sheetViews>
  <sheetFormatPr defaultColWidth="6.875" defaultRowHeight="20.1" customHeight="1"/>
  <cols>
    <col min="1" max="1" width="22.875" style="143" customWidth="1"/>
    <col min="2" max="2" width="17.125" style="143" customWidth="1"/>
    <col min="3" max="3" width="23.375" style="143" customWidth="1"/>
    <col min="4" max="7" width="19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2" customFormat="1" customHeight="1" spans="1:7">
      <c r="A1" s="32" t="s">
        <v>311</v>
      </c>
      <c r="B1" s="145"/>
      <c r="C1" s="145"/>
      <c r="D1" s="145"/>
      <c r="E1" s="145"/>
      <c r="F1" s="145"/>
      <c r="G1" s="145"/>
    </row>
    <row r="2" s="142" customFormat="1" ht="27.7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2" customFormat="1" customHeight="1" spans="1:7">
      <c r="A3" s="148"/>
      <c r="B3" s="145"/>
      <c r="C3" s="145"/>
      <c r="D3" s="145"/>
      <c r="E3" s="145"/>
      <c r="F3" s="145"/>
      <c r="G3" s="145"/>
    </row>
    <row r="4" s="142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2" customFormat="1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2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2" customFormat="1" customHeight="1" spans="1:7">
      <c r="A7" s="154" t="s">
        <v>322</v>
      </c>
      <c r="B7" s="155">
        <v>4612.72</v>
      </c>
      <c r="C7" s="156" t="s">
        <v>323</v>
      </c>
      <c r="D7" s="157">
        <v>4612.72</v>
      </c>
      <c r="E7" s="157">
        <v>4612.72</v>
      </c>
      <c r="F7" s="157"/>
      <c r="G7" s="157"/>
    </row>
    <row r="8" s="142" customFormat="1" customHeight="1" spans="1:7">
      <c r="A8" s="158" t="s">
        <v>324</v>
      </c>
      <c r="B8" s="155">
        <v>4612.72</v>
      </c>
      <c r="C8" s="159" t="s">
        <v>325</v>
      </c>
      <c r="D8" s="59">
        <v>3248.93</v>
      </c>
      <c r="E8" s="59">
        <v>3248.93</v>
      </c>
      <c r="F8" s="59"/>
      <c r="G8" s="59"/>
    </row>
    <row r="9" s="142" customFormat="1" customHeight="1" spans="1:7">
      <c r="A9" s="158" t="s">
        <v>326</v>
      </c>
      <c r="B9" s="160"/>
      <c r="C9" s="159" t="s">
        <v>327</v>
      </c>
      <c r="D9" s="59">
        <v>719.36</v>
      </c>
      <c r="E9" s="59">
        <v>719.36</v>
      </c>
      <c r="F9" s="59"/>
      <c r="G9" s="59"/>
    </row>
    <row r="10" s="142" customFormat="1" customHeight="1" spans="1:7">
      <c r="A10" s="161" t="s">
        <v>328</v>
      </c>
      <c r="B10" s="162"/>
      <c r="C10" s="159" t="s">
        <v>329</v>
      </c>
      <c r="D10" s="59">
        <v>284.75</v>
      </c>
      <c r="E10" s="59">
        <v>284.75</v>
      </c>
      <c r="F10" s="59"/>
      <c r="G10" s="59"/>
    </row>
    <row r="11" s="142" customFormat="1" customHeight="1" spans="1:7">
      <c r="A11" s="163" t="s">
        <v>330</v>
      </c>
      <c r="B11" s="164"/>
      <c r="C11" s="159" t="s">
        <v>331</v>
      </c>
      <c r="D11" s="59">
        <v>359.68</v>
      </c>
      <c r="E11" s="59">
        <v>359.68</v>
      </c>
      <c r="F11" s="59"/>
      <c r="G11" s="59"/>
    </row>
    <row r="12" s="142" customFormat="1" customHeight="1" spans="1:7">
      <c r="A12" s="161" t="s">
        <v>324</v>
      </c>
      <c r="B12" s="164"/>
      <c r="C12" s="165"/>
      <c r="D12" s="59"/>
      <c r="E12" s="59"/>
      <c r="F12" s="59"/>
      <c r="G12" s="59"/>
    </row>
    <row r="13" s="142" customFormat="1" customHeight="1" spans="1:7">
      <c r="A13" s="161" t="s">
        <v>326</v>
      </c>
      <c r="B13" s="160"/>
      <c r="C13" s="165"/>
      <c r="D13" s="59"/>
      <c r="E13" s="59"/>
      <c r="F13" s="59"/>
      <c r="G13" s="59"/>
    </row>
    <row r="14" s="142" customFormat="1" customHeight="1" spans="1:13">
      <c r="A14" s="158" t="s">
        <v>328</v>
      </c>
      <c r="B14" s="162"/>
      <c r="C14" s="165"/>
      <c r="D14" s="59"/>
      <c r="E14" s="59"/>
      <c r="F14" s="59"/>
      <c r="G14" s="59"/>
      <c r="M14" s="173"/>
    </row>
    <row r="15" s="142" customFormat="1" customHeight="1" spans="1:7">
      <c r="A15" s="163"/>
      <c r="B15" s="166"/>
      <c r="C15" s="167"/>
      <c r="D15" s="164"/>
      <c r="E15" s="164"/>
      <c r="F15" s="164"/>
      <c r="G15" s="164"/>
    </row>
    <row r="16" s="142" customFormat="1" customHeight="1" spans="1:7">
      <c r="A16" s="163"/>
      <c r="B16" s="166"/>
      <c r="C16" s="166" t="s">
        <v>332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42" customFormat="1" customHeight="1" spans="1:7">
      <c r="A17" s="163"/>
      <c r="B17" s="166"/>
      <c r="C17" s="166"/>
      <c r="D17" s="169"/>
      <c r="E17" s="169"/>
      <c r="F17" s="169"/>
      <c r="G17" s="170"/>
    </row>
    <row r="18" s="142" customFormat="1" customHeight="1" spans="1:7">
      <c r="A18" s="163" t="s">
        <v>333</v>
      </c>
      <c r="B18" s="171">
        <f>B7+B11</f>
        <v>4612.72</v>
      </c>
      <c r="C18" s="171" t="s">
        <v>334</v>
      </c>
      <c r="D18" s="169">
        <f>SUM(D7+D16)</f>
        <v>4612.72</v>
      </c>
      <c r="E18" s="169">
        <f>SUM(E7+E16)</f>
        <v>4612.72</v>
      </c>
      <c r="F18" s="169">
        <f>SUM(F7+F16)</f>
        <v>0</v>
      </c>
      <c r="G18" s="169">
        <f>SUM(G7+G16)</f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F8" sqref="F8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5" width="13.625" style="40" customWidth="1"/>
    <col min="6" max="252" width="6.875" style="40"/>
    <col min="253" max="253" width="23.625" style="40" customWidth="1"/>
    <col min="254" max="254" width="44.625" style="40" customWidth="1"/>
    <col min="255" max="255" width="16.5" style="40" customWidth="1"/>
    <col min="256" max="258" width="13.625" style="40" customWidth="1"/>
    <col min="259" max="508" width="6.875" style="40"/>
    <col min="509" max="509" width="23.625" style="40" customWidth="1"/>
    <col min="510" max="510" width="44.625" style="40" customWidth="1"/>
    <col min="511" max="511" width="16.5" style="40" customWidth="1"/>
    <col min="512" max="514" width="13.625" style="40" customWidth="1"/>
    <col min="515" max="764" width="6.875" style="40"/>
    <col min="765" max="765" width="23.625" style="40" customWidth="1"/>
    <col min="766" max="766" width="44.625" style="40" customWidth="1"/>
    <col min="767" max="767" width="16.5" style="40" customWidth="1"/>
    <col min="768" max="770" width="13.625" style="40" customWidth="1"/>
    <col min="771" max="1020" width="6.875" style="40"/>
    <col min="1021" max="1021" width="23.625" style="40" customWidth="1"/>
    <col min="1022" max="1022" width="44.625" style="40" customWidth="1"/>
    <col min="1023" max="1023" width="16.5" style="40" customWidth="1"/>
    <col min="1024" max="1026" width="13.625" style="40" customWidth="1"/>
    <col min="1027" max="1276" width="6.875" style="40"/>
    <col min="1277" max="1277" width="23.625" style="40" customWidth="1"/>
    <col min="1278" max="1278" width="44.625" style="40" customWidth="1"/>
    <col min="1279" max="1279" width="16.5" style="40" customWidth="1"/>
    <col min="1280" max="1282" width="13.625" style="40" customWidth="1"/>
    <col min="1283" max="1532" width="6.875" style="40"/>
    <col min="1533" max="1533" width="23.625" style="40" customWidth="1"/>
    <col min="1534" max="1534" width="44.625" style="40" customWidth="1"/>
    <col min="1535" max="1535" width="16.5" style="40" customWidth="1"/>
    <col min="1536" max="1538" width="13.625" style="40" customWidth="1"/>
    <col min="1539" max="1788" width="6.875" style="40"/>
    <col min="1789" max="1789" width="23.625" style="40" customWidth="1"/>
    <col min="1790" max="1790" width="44.625" style="40" customWidth="1"/>
    <col min="1791" max="1791" width="16.5" style="40" customWidth="1"/>
    <col min="1792" max="1794" width="13.625" style="40" customWidth="1"/>
    <col min="1795" max="2044" width="6.875" style="40"/>
    <col min="2045" max="2045" width="23.625" style="40" customWidth="1"/>
    <col min="2046" max="2046" width="44.625" style="40" customWidth="1"/>
    <col min="2047" max="2047" width="16.5" style="40" customWidth="1"/>
    <col min="2048" max="2050" width="13.625" style="40" customWidth="1"/>
    <col min="2051" max="2300" width="6.875" style="40"/>
    <col min="2301" max="2301" width="23.625" style="40" customWidth="1"/>
    <col min="2302" max="2302" width="44.625" style="40" customWidth="1"/>
    <col min="2303" max="2303" width="16.5" style="40" customWidth="1"/>
    <col min="2304" max="2306" width="13.625" style="40" customWidth="1"/>
    <col min="2307" max="2556" width="6.875" style="40"/>
    <col min="2557" max="2557" width="23.625" style="40" customWidth="1"/>
    <col min="2558" max="2558" width="44.625" style="40" customWidth="1"/>
    <col min="2559" max="2559" width="16.5" style="40" customWidth="1"/>
    <col min="2560" max="2562" width="13.625" style="40" customWidth="1"/>
    <col min="2563" max="2812" width="6.875" style="40"/>
    <col min="2813" max="2813" width="23.625" style="40" customWidth="1"/>
    <col min="2814" max="2814" width="44.625" style="40" customWidth="1"/>
    <col min="2815" max="2815" width="16.5" style="40" customWidth="1"/>
    <col min="2816" max="2818" width="13.625" style="40" customWidth="1"/>
    <col min="2819" max="3068" width="6.875" style="40"/>
    <col min="3069" max="3069" width="23.625" style="40" customWidth="1"/>
    <col min="3070" max="3070" width="44.625" style="40" customWidth="1"/>
    <col min="3071" max="3071" width="16.5" style="40" customWidth="1"/>
    <col min="3072" max="3074" width="13.625" style="40" customWidth="1"/>
    <col min="3075" max="3324" width="6.875" style="40"/>
    <col min="3325" max="3325" width="23.625" style="40" customWidth="1"/>
    <col min="3326" max="3326" width="44.625" style="40" customWidth="1"/>
    <col min="3327" max="3327" width="16.5" style="40" customWidth="1"/>
    <col min="3328" max="3330" width="13.625" style="40" customWidth="1"/>
    <col min="3331" max="3580" width="6.875" style="40"/>
    <col min="3581" max="3581" width="23.625" style="40" customWidth="1"/>
    <col min="3582" max="3582" width="44.625" style="40" customWidth="1"/>
    <col min="3583" max="3583" width="16.5" style="40" customWidth="1"/>
    <col min="3584" max="3586" width="13.625" style="40" customWidth="1"/>
    <col min="3587" max="3836" width="6.875" style="40"/>
    <col min="3837" max="3837" width="23.625" style="40" customWidth="1"/>
    <col min="3838" max="3838" width="44.625" style="40" customWidth="1"/>
    <col min="3839" max="3839" width="16.5" style="40" customWidth="1"/>
    <col min="3840" max="3842" width="13.625" style="40" customWidth="1"/>
    <col min="3843" max="4092" width="6.875" style="40"/>
    <col min="4093" max="4093" width="23.625" style="40" customWidth="1"/>
    <col min="4094" max="4094" width="44.625" style="40" customWidth="1"/>
    <col min="4095" max="4095" width="16.5" style="40" customWidth="1"/>
    <col min="4096" max="4098" width="13.625" style="40" customWidth="1"/>
    <col min="4099" max="4348" width="6.875" style="40"/>
    <col min="4349" max="4349" width="23.625" style="40" customWidth="1"/>
    <col min="4350" max="4350" width="44.625" style="40" customWidth="1"/>
    <col min="4351" max="4351" width="16.5" style="40" customWidth="1"/>
    <col min="4352" max="4354" width="13.625" style="40" customWidth="1"/>
    <col min="4355" max="4604" width="6.875" style="40"/>
    <col min="4605" max="4605" width="23.625" style="40" customWidth="1"/>
    <col min="4606" max="4606" width="44.625" style="40" customWidth="1"/>
    <col min="4607" max="4607" width="16.5" style="40" customWidth="1"/>
    <col min="4608" max="4610" width="13.625" style="40" customWidth="1"/>
    <col min="4611" max="4860" width="6.875" style="40"/>
    <col min="4861" max="4861" width="23.625" style="40" customWidth="1"/>
    <col min="4862" max="4862" width="44.625" style="40" customWidth="1"/>
    <col min="4863" max="4863" width="16.5" style="40" customWidth="1"/>
    <col min="4864" max="4866" width="13.625" style="40" customWidth="1"/>
    <col min="4867" max="5116" width="6.875" style="40"/>
    <col min="5117" max="5117" width="23.625" style="40" customWidth="1"/>
    <col min="5118" max="5118" width="44.625" style="40" customWidth="1"/>
    <col min="5119" max="5119" width="16.5" style="40" customWidth="1"/>
    <col min="5120" max="5122" width="13.625" style="40" customWidth="1"/>
    <col min="5123" max="5372" width="6.875" style="40"/>
    <col min="5373" max="5373" width="23.625" style="40" customWidth="1"/>
    <col min="5374" max="5374" width="44.625" style="40" customWidth="1"/>
    <col min="5375" max="5375" width="16.5" style="40" customWidth="1"/>
    <col min="5376" max="5378" width="13.625" style="40" customWidth="1"/>
    <col min="5379" max="5628" width="6.875" style="40"/>
    <col min="5629" max="5629" width="23.625" style="40" customWidth="1"/>
    <col min="5630" max="5630" width="44.625" style="40" customWidth="1"/>
    <col min="5631" max="5631" width="16.5" style="40" customWidth="1"/>
    <col min="5632" max="5634" width="13.625" style="40" customWidth="1"/>
    <col min="5635" max="5884" width="6.875" style="40"/>
    <col min="5885" max="5885" width="23.625" style="40" customWidth="1"/>
    <col min="5886" max="5886" width="44.625" style="40" customWidth="1"/>
    <col min="5887" max="5887" width="16.5" style="40" customWidth="1"/>
    <col min="5888" max="5890" width="13.625" style="40" customWidth="1"/>
    <col min="5891" max="6140" width="6.875" style="40"/>
    <col min="6141" max="6141" width="23.625" style="40" customWidth="1"/>
    <col min="6142" max="6142" width="44.625" style="40" customWidth="1"/>
    <col min="6143" max="6143" width="16.5" style="40" customWidth="1"/>
    <col min="6144" max="6146" width="13.625" style="40" customWidth="1"/>
    <col min="6147" max="6396" width="6.875" style="40"/>
    <col min="6397" max="6397" width="23.625" style="40" customWidth="1"/>
    <col min="6398" max="6398" width="44.625" style="40" customWidth="1"/>
    <col min="6399" max="6399" width="16.5" style="40" customWidth="1"/>
    <col min="6400" max="6402" width="13.625" style="40" customWidth="1"/>
    <col min="6403" max="6652" width="6.875" style="40"/>
    <col min="6653" max="6653" width="23.625" style="40" customWidth="1"/>
    <col min="6654" max="6654" width="44.625" style="40" customWidth="1"/>
    <col min="6655" max="6655" width="16.5" style="40" customWidth="1"/>
    <col min="6656" max="6658" width="13.625" style="40" customWidth="1"/>
    <col min="6659" max="6908" width="6.875" style="40"/>
    <col min="6909" max="6909" width="23.625" style="40" customWidth="1"/>
    <col min="6910" max="6910" width="44.625" style="40" customWidth="1"/>
    <col min="6911" max="6911" width="16.5" style="40" customWidth="1"/>
    <col min="6912" max="6914" width="13.625" style="40" customWidth="1"/>
    <col min="6915" max="7164" width="6.875" style="40"/>
    <col min="7165" max="7165" width="23.625" style="40" customWidth="1"/>
    <col min="7166" max="7166" width="44.625" style="40" customWidth="1"/>
    <col min="7167" max="7167" width="16.5" style="40" customWidth="1"/>
    <col min="7168" max="7170" width="13.625" style="40" customWidth="1"/>
    <col min="7171" max="7420" width="6.875" style="40"/>
    <col min="7421" max="7421" width="23.625" style="40" customWidth="1"/>
    <col min="7422" max="7422" width="44.625" style="40" customWidth="1"/>
    <col min="7423" max="7423" width="16.5" style="40" customWidth="1"/>
    <col min="7424" max="7426" width="13.625" style="40" customWidth="1"/>
    <col min="7427" max="7676" width="6.875" style="40"/>
    <col min="7677" max="7677" width="23.625" style="40" customWidth="1"/>
    <col min="7678" max="7678" width="44.625" style="40" customWidth="1"/>
    <col min="7679" max="7679" width="16.5" style="40" customWidth="1"/>
    <col min="7680" max="7682" width="13.625" style="40" customWidth="1"/>
    <col min="7683" max="7932" width="6.875" style="40"/>
    <col min="7933" max="7933" width="23.625" style="40" customWidth="1"/>
    <col min="7934" max="7934" width="44.625" style="40" customWidth="1"/>
    <col min="7935" max="7935" width="16.5" style="40" customWidth="1"/>
    <col min="7936" max="7938" width="13.625" style="40" customWidth="1"/>
    <col min="7939" max="8188" width="6.875" style="40"/>
    <col min="8189" max="8189" width="23.625" style="40" customWidth="1"/>
    <col min="8190" max="8190" width="44.625" style="40" customWidth="1"/>
    <col min="8191" max="8191" width="16.5" style="40" customWidth="1"/>
    <col min="8192" max="8194" width="13.625" style="40" customWidth="1"/>
    <col min="8195" max="8444" width="6.875" style="40"/>
    <col min="8445" max="8445" width="23.625" style="40" customWidth="1"/>
    <col min="8446" max="8446" width="44.625" style="40" customWidth="1"/>
    <col min="8447" max="8447" width="16.5" style="40" customWidth="1"/>
    <col min="8448" max="8450" width="13.625" style="40" customWidth="1"/>
    <col min="8451" max="8700" width="6.875" style="40"/>
    <col min="8701" max="8701" width="23.625" style="40" customWidth="1"/>
    <col min="8702" max="8702" width="44.625" style="40" customWidth="1"/>
    <col min="8703" max="8703" width="16.5" style="40" customWidth="1"/>
    <col min="8704" max="8706" width="13.625" style="40" customWidth="1"/>
    <col min="8707" max="8956" width="6.875" style="40"/>
    <col min="8957" max="8957" width="23.625" style="40" customWidth="1"/>
    <col min="8958" max="8958" width="44.625" style="40" customWidth="1"/>
    <col min="8959" max="8959" width="16.5" style="40" customWidth="1"/>
    <col min="8960" max="8962" width="13.625" style="40" customWidth="1"/>
    <col min="8963" max="9212" width="6.875" style="40"/>
    <col min="9213" max="9213" width="23.625" style="40" customWidth="1"/>
    <col min="9214" max="9214" width="44.625" style="40" customWidth="1"/>
    <col min="9215" max="9215" width="16.5" style="40" customWidth="1"/>
    <col min="9216" max="9218" width="13.625" style="40" customWidth="1"/>
    <col min="9219" max="9468" width="6.875" style="40"/>
    <col min="9469" max="9469" width="23.625" style="40" customWidth="1"/>
    <col min="9470" max="9470" width="44.625" style="40" customWidth="1"/>
    <col min="9471" max="9471" width="16.5" style="40" customWidth="1"/>
    <col min="9472" max="9474" width="13.625" style="40" customWidth="1"/>
    <col min="9475" max="9724" width="6.875" style="40"/>
    <col min="9725" max="9725" width="23.625" style="40" customWidth="1"/>
    <col min="9726" max="9726" width="44.625" style="40" customWidth="1"/>
    <col min="9727" max="9727" width="16.5" style="40" customWidth="1"/>
    <col min="9728" max="9730" width="13.625" style="40" customWidth="1"/>
    <col min="9731" max="9980" width="6.875" style="40"/>
    <col min="9981" max="9981" width="23.625" style="40" customWidth="1"/>
    <col min="9982" max="9982" width="44.625" style="40" customWidth="1"/>
    <col min="9983" max="9983" width="16.5" style="40" customWidth="1"/>
    <col min="9984" max="9986" width="13.625" style="40" customWidth="1"/>
    <col min="9987" max="10236" width="6.875" style="40"/>
    <col min="10237" max="10237" width="23.625" style="40" customWidth="1"/>
    <col min="10238" max="10238" width="44.625" style="40" customWidth="1"/>
    <col min="10239" max="10239" width="16.5" style="40" customWidth="1"/>
    <col min="10240" max="10242" width="13.625" style="40" customWidth="1"/>
    <col min="10243" max="10492" width="6.875" style="40"/>
    <col min="10493" max="10493" width="23.625" style="40" customWidth="1"/>
    <col min="10494" max="10494" width="44.625" style="40" customWidth="1"/>
    <col min="10495" max="10495" width="16.5" style="40" customWidth="1"/>
    <col min="10496" max="10498" width="13.625" style="40" customWidth="1"/>
    <col min="10499" max="10748" width="6.875" style="40"/>
    <col min="10749" max="10749" width="23.625" style="40" customWidth="1"/>
    <col min="10750" max="10750" width="44.625" style="40" customWidth="1"/>
    <col min="10751" max="10751" width="16.5" style="40" customWidth="1"/>
    <col min="10752" max="10754" width="13.625" style="40" customWidth="1"/>
    <col min="10755" max="11004" width="6.875" style="40"/>
    <col min="11005" max="11005" width="23.625" style="40" customWidth="1"/>
    <col min="11006" max="11006" width="44.625" style="40" customWidth="1"/>
    <col min="11007" max="11007" width="16.5" style="40" customWidth="1"/>
    <col min="11008" max="11010" width="13.625" style="40" customWidth="1"/>
    <col min="11011" max="11260" width="6.875" style="40"/>
    <col min="11261" max="11261" width="23.625" style="40" customWidth="1"/>
    <col min="11262" max="11262" width="44.625" style="40" customWidth="1"/>
    <col min="11263" max="11263" width="16.5" style="40" customWidth="1"/>
    <col min="11264" max="11266" width="13.625" style="40" customWidth="1"/>
    <col min="11267" max="11516" width="6.875" style="40"/>
    <col min="11517" max="11517" width="23.625" style="40" customWidth="1"/>
    <col min="11518" max="11518" width="44.625" style="40" customWidth="1"/>
    <col min="11519" max="11519" width="16.5" style="40" customWidth="1"/>
    <col min="11520" max="11522" width="13.625" style="40" customWidth="1"/>
    <col min="11523" max="11772" width="6.875" style="40"/>
    <col min="11773" max="11773" width="23.625" style="40" customWidth="1"/>
    <col min="11774" max="11774" width="44.625" style="40" customWidth="1"/>
    <col min="11775" max="11775" width="16.5" style="40" customWidth="1"/>
    <col min="11776" max="11778" width="13.625" style="40" customWidth="1"/>
    <col min="11779" max="12028" width="6.875" style="40"/>
    <col min="12029" max="12029" width="23.625" style="40" customWidth="1"/>
    <col min="12030" max="12030" width="44.625" style="40" customWidth="1"/>
    <col min="12031" max="12031" width="16.5" style="40" customWidth="1"/>
    <col min="12032" max="12034" width="13.625" style="40" customWidth="1"/>
    <col min="12035" max="12284" width="6.875" style="40"/>
    <col min="12285" max="12285" width="23.625" style="40" customWidth="1"/>
    <col min="12286" max="12286" width="44.625" style="40" customWidth="1"/>
    <col min="12287" max="12287" width="16.5" style="40" customWidth="1"/>
    <col min="12288" max="12290" width="13.625" style="40" customWidth="1"/>
    <col min="12291" max="12540" width="6.875" style="40"/>
    <col min="12541" max="12541" width="23.625" style="40" customWidth="1"/>
    <col min="12542" max="12542" width="44.625" style="40" customWidth="1"/>
    <col min="12543" max="12543" width="16.5" style="40" customWidth="1"/>
    <col min="12544" max="12546" width="13.625" style="40" customWidth="1"/>
    <col min="12547" max="12796" width="6.875" style="40"/>
    <col min="12797" max="12797" width="23.625" style="40" customWidth="1"/>
    <col min="12798" max="12798" width="44.625" style="40" customWidth="1"/>
    <col min="12799" max="12799" width="16.5" style="40" customWidth="1"/>
    <col min="12800" max="12802" width="13.625" style="40" customWidth="1"/>
    <col min="12803" max="13052" width="6.875" style="40"/>
    <col min="13053" max="13053" width="23.625" style="40" customWidth="1"/>
    <col min="13054" max="13054" width="44.625" style="40" customWidth="1"/>
    <col min="13055" max="13055" width="16.5" style="40" customWidth="1"/>
    <col min="13056" max="13058" width="13.625" style="40" customWidth="1"/>
    <col min="13059" max="13308" width="6.875" style="40"/>
    <col min="13309" max="13309" width="23.625" style="40" customWidth="1"/>
    <col min="13310" max="13310" width="44.625" style="40" customWidth="1"/>
    <col min="13311" max="13311" width="16.5" style="40" customWidth="1"/>
    <col min="13312" max="13314" width="13.625" style="40" customWidth="1"/>
    <col min="13315" max="13564" width="6.875" style="40"/>
    <col min="13565" max="13565" width="23.625" style="40" customWidth="1"/>
    <col min="13566" max="13566" width="44.625" style="40" customWidth="1"/>
    <col min="13567" max="13567" width="16.5" style="40" customWidth="1"/>
    <col min="13568" max="13570" width="13.625" style="40" customWidth="1"/>
    <col min="13571" max="13820" width="6.875" style="40"/>
    <col min="13821" max="13821" width="23.625" style="40" customWidth="1"/>
    <col min="13822" max="13822" width="44.625" style="40" customWidth="1"/>
    <col min="13823" max="13823" width="16.5" style="40" customWidth="1"/>
    <col min="13824" max="13826" width="13.625" style="40" customWidth="1"/>
    <col min="13827" max="14076" width="6.875" style="40"/>
    <col min="14077" max="14077" width="23.625" style="40" customWidth="1"/>
    <col min="14078" max="14078" width="44.625" style="40" customWidth="1"/>
    <col min="14079" max="14079" width="16.5" style="40" customWidth="1"/>
    <col min="14080" max="14082" width="13.625" style="40" customWidth="1"/>
    <col min="14083" max="14332" width="6.875" style="40"/>
    <col min="14333" max="14333" width="23.625" style="40" customWidth="1"/>
    <col min="14334" max="14334" width="44.625" style="40" customWidth="1"/>
    <col min="14335" max="14335" width="16.5" style="40" customWidth="1"/>
    <col min="14336" max="14338" width="13.625" style="40" customWidth="1"/>
    <col min="14339" max="14588" width="6.875" style="40"/>
    <col min="14589" max="14589" width="23.625" style="40" customWidth="1"/>
    <col min="14590" max="14590" width="44.625" style="40" customWidth="1"/>
    <col min="14591" max="14591" width="16.5" style="40" customWidth="1"/>
    <col min="14592" max="14594" width="13.625" style="40" customWidth="1"/>
    <col min="14595" max="14844" width="6.875" style="40"/>
    <col min="14845" max="14845" width="23.625" style="40" customWidth="1"/>
    <col min="14846" max="14846" width="44.625" style="40" customWidth="1"/>
    <col min="14847" max="14847" width="16.5" style="40" customWidth="1"/>
    <col min="14848" max="14850" width="13.625" style="40" customWidth="1"/>
    <col min="14851" max="15100" width="6.875" style="40"/>
    <col min="15101" max="15101" width="23.625" style="40" customWidth="1"/>
    <col min="15102" max="15102" width="44.625" style="40" customWidth="1"/>
    <col min="15103" max="15103" width="16.5" style="40" customWidth="1"/>
    <col min="15104" max="15106" width="13.625" style="40" customWidth="1"/>
    <col min="15107" max="15356" width="6.875" style="40"/>
    <col min="15357" max="15357" width="23.625" style="40" customWidth="1"/>
    <col min="15358" max="15358" width="44.625" style="40" customWidth="1"/>
    <col min="15359" max="15359" width="16.5" style="40" customWidth="1"/>
    <col min="15360" max="15362" width="13.625" style="40" customWidth="1"/>
    <col min="15363" max="15612" width="6.875" style="40"/>
    <col min="15613" max="15613" width="23.625" style="40" customWidth="1"/>
    <col min="15614" max="15614" width="44.625" style="40" customWidth="1"/>
    <col min="15615" max="15615" width="16.5" style="40" customWidth="1"/>
    <col min="15616" max="15618" width="13.625" style="40" customWidth="1"/>
    <col min="15619" max="15868" width="6.875" style="40"/>
    <col min="15869" max="15869" width="23.625" style="40" customWidth="1"/>
    <col min="15870" max="15870" width="44.625" style="40" customWidth="1"/>
    <col min="15871" max="15871" width="16.5" style="40" customWidth="1"/>
    <col min="15872" max="15874" width="13.625" style="40" customWidth="1"/>
    <col min="15875" max="16124" width="6.875" style="40"/>
    <col min="16125" max="16125" width="23.625" style="40" customWidth="1"/>
    <col min="16126" max="16126" width="44.625" style="40" customWidth="1"/>
    <col min="16127" max="16127" width="16.5" style="40" customWidth="1"/>
    <col min="16128" max="16130" width="13.625" style="40" customWidth="1"/>
    <col min="16131" max="16384" width="6.875" style="40"/>
  </cols>
  <sheetData>
    <row r="1" ht="20.1" customHeight="1" spans="1:1">
      <c r="A1" s="41" t="s">
        <v>335</v>
      </c>
    </row>
    <row r="2" ht="25.5" customHeight="1" spans="1:5">
      <c r="A2" s="129" t="s">
        <v>336</v>
      </c>
      <c r="B2" s="110"/>
      <c r="C2" s="110"/>
      <c r="D2" s="110"/>
      <c r="E2" s="110"/>
    </row>
    <row r="3" ht="20.1" customHeight="1" spans="1:5">
      <c r="A3" s="121"/>
      <c r="B3" s="110"/>
      <c r="C3" s="110"/>
      <c r="D3" s="110"/>
      <c r="E3" s="110"/>
    </row>
    <row r="4" ht="20.1" customHeight="1" spans="1:5">
      <c r="A4" s="49"/>
      <c r="B4" s="48"/>
      <c r="C4" s="48"/>
      <c r="D4" s="48"/>
      <c r="E4" s="140" t="s">
        <v>313</v>
      </c>
    </row>
    <row r="5" ht="20.1" customHeight="1" spans="1:5">
      <c r="A5" s="64" t="s">
        <v>337</v>
      </c>
      <c r="B5" s="64"/>
      <c r="C5" s="64" t="s">
        <v>338</v>
      </c>
      <c r="D5" s="64"/>
      <c r="E5" s="64"/>
    </row>
    <row r="6" ht="20.1" customHeight="1" spans="1:5">
      <c r="A6" s="87" t="s">
        <v>339</v>
      </c>
      <c r="B6" s="87" t="s">
        <v>340</v>
      </c>
      <c r="C6" s="87" t="s">
        <v>341</v>
      </c>
      <c r="D6" s="87" t="s">
        <v>342</v>
      </c>
      <c r="E6" s="87" t="s">
        <v>343</v>
      </c>
    </row>
    <row r="7" ht="20.1" customHeight="1" spans="1:5">
      <c r="A7" s="87"/>
      <c r="B7" s="141" t="s">
        <v>318</v>
      </c>
      <c r="C7" s="60">
        <f>C8+C11+C15+C18</f>
        <v>4612.72</v>
      </c>
      <c r="D7" s="60">
        <f>D8+D11+D15+D18</f>
        <v>4612.72</v>
      </c>
      <c r="E7" s="60"/>
    </row>
    <row r="8" ht="20.1" customHeight="1" spans="1:5">
      <c r="A8" s="57" t="s">
        <v>344</v>
      </c>
      <c r="B8" s="58" t="s">
        <v>325</v>
      </c>
      <c r="C8" s="59">
        <v>3248.93</v>
      </c>
      <c r="D8" s="59">
        <v>3248.93</v>
      </c>
      <c r="E8" s="60"/>
    </row>
    <row r="9" ht="20.1" customHeight="1" spans="1:5">
      <c r="A9" s="57" t="s">
        <v>345</v>
      </c>
      <c r="B9" s="58" t="s">
        <v>346</v>
      </c>
      <c r="C9" s="59">
        <v>3248.93</v>
      </c>
      <c r="D9" s="59">
        <v>3248.93</v>
      </c>
      <c r="E9" s="60"/>
    </row>
    <row r="10" ht="20.1" customHeight="1" spans="1:5">
      <c r="A10" s="57" t="s">
        <v>347</v>
      </c>
      <c r="B10" s="58" t="s">
        <v>348</v>
      </c>
      <c r="C10" s="59">
        <v>3248.93</v>
      </c>
      <c r="D10" s="59">
        <v>3248.93</v>
      </c>
      <c r="E10" s="60"/>
    </row>
    <row r="11" ht="20.1" customHeight="1" spans="1:5">
      <c r="A11" s="57" t="s">
        <v>349</v>
      </c>
      <c r="B11" s="58" t="s">
        <v>327</v>
      </c>
      <c r="C11" s="60">
        <v>719.36</v>
      </c>
      <c r="D11" s="60">
        <v>719.36</v>
      </c>
      <c r="E11" s="60"/>
    </row>
    <row r="12" ht="20.1" customHeight="1" spans="1:5">
      <c r="A12" s="57" t="s">
        <v>350</v>
      </c>
      <c r="B12" s="58" t="s">
        <v>351</v>
      </c>
      <c r="C12" s="60">
        <f>SUM(C13:C14)</f>
        <v>719.36</v>
      </c>
      <c r="D12" s="60">
        <f>SUM(D13:D14)</f>
        <v>719.36</v>
      </c>
      <c r="E12" s="60"/>
    </row>
    <row r="13" ht="20.1" customHeight="1" spans="1:5">
      <c r="A13" s="57" t="s">
        <v>352</v>
      </c>
      <c r="B13" s="58" t="s">
        <v>353</v>
      </c>
      <c r="C13" s="60">
        <v>479.57</v>
      </c>
      <c r="D13" s="60">
        <v>479.57</v>
      </c>
      <c r="E13" s="60"/>
    </row>
    <row r="14" ht="20.1" customHeight="1" spans="1:5">
      <c r="A14" s="57" t="s">
        <v>354</v>
      </c>
      <c r="B14" s="58" t="s">
        <v>355</v>
      </c>
      <c r="C14" s="60">
        <v>239.79</v>
      </c>
      <c r="D14" s="60">
        <v>239.79</v>
      </c>
      <c r="E14" s="60"/>
    </row>
    <row r="15" ht="20.1" customHeight="1" spans="1:5">
      <c r="A15" s="57" t="s">
        <v>356</v>
      </c>
      <c r="B15" s="58" t="s">
        <v>357</v>
      </c>
      <c r="C15" s="59">
        <v>284.75</v>
      </c>
      <c r="D15" s="59">
        <v>284.75</v>
      </c>
      <c r="E15" s="60"/>
    </row>
    <row r="16" ht="20.1" customHeight="1" spans="1:5">
      <c r="A16" s="57" t="s">
        <v>358</v>
      </c>
      <c r="B16" s="58" t="s">
        <v>359</v>
      </c>
      <c r="C16" s="59">
        <v>284.75</v>
      </c>
      <c r="D16" s="59">
        <v>284.75</v>
      </c>
      <c r="E16" s="60"/>
    </row>
    <row r="17" ht="20.1" customHeight="1" spans="1:5">
      <c r="A17" s="57" t="s">
        <v>360</v>
      </c>
      <c r="B17" s="58" t="s">
        <v>361</v>
      </c>
      <c r="C17" s="59">
        <v>284.75</v>
      </c>
      <c r="D17" s="59">
        <v>284.75</v>
      </c>
      <c r="E17" s="60"/>
    </row>
    <row r="18" ht="20.1" customHeight="1" spans="1:5">
      <c r="A18" s="57" t="s">
        <v>362</v>
      </c>
      <c r="B18" s="58" t="s">
        <v>331</v>
      </c>
      <c r="C18" s="59">
        <v>359.68</v>
      </c>
      <c r="D18" s="59">
        <v>359.68</v>
      </c>
      <c r="E18" s="60"/>
    </row>
    <row r="19" ht="20.1" customHeight="1" spans="1:5">
      <c r="A19" s="57" t="s">
        <v>363</v>
      </c>
      <c r="B19" s="58" t="s">
        <v>364</v>
      </c>
      <c r="C19" s="59">
        <v>359.68</v>
      </c>
      <c r="D19" s="59">
        <v>359.68</v>
      </c>
      <c r="E19" s="60"/>
    </row>
    <row r="20" ht="20.1" customHeight="1" spans="1:5">
      <c r="A20" s="57" t="s">
        <v>365</v>
      </c>
      <c r="B20" s="58" t="s">
        <v>366</v>
      </c>
      <c r="C20" s="59">
        <v>359.68</v>
      </c>
      <c r="D20" s="59">
        <v>359.68</v>
      </c>
      <c r="E20" s="60"/>
    </row>
    <row r="21" ht="20.1" customHeight="1" spans="1:5">
      <c r="A21" s="119" t="s">
        <v>367</v>
      </c>
      <c r="B21" s="42"/>
      <c r="C21" s="42"/>
      <c r="D21" s="42"/>
      <c r="E21" s="42"/>
    </row>
    <row r="22" customHeight="1" spans="1:5">
      <c r="A22" s="42"/>
      <c r="B22" s="42"/>
      <c r="C22" s="42"/>
      <c r="D22" s="42"/>
      <c r="E22" s="42"/>
    </row>
    <row r="23" customHeight="1" spans="1:5">
      <c r="A23" s="42"/>
      <c r="B23" s="42"/>
      <c r="C23" s="42"/>
      <c r="D23" s="42"/>
      <c r="E23" s="42"/>
    </row>
    <row r="24" customHeight="1" spans="1:5">
      <c r="A24" s="42"/>
      <c r="B24" s="42"/>
      <c r="C24" s="42"/>
      <c r="D24" s="42"/>
      <c r="E24" s="42"/>
    </row>
    <row r="25" customHeight="1" spans="1:5">
      <c r="A25" s="42"/>
      <c r="B25" s="42"/>
      <c r="D25" s="42"/>
      <c r="E25" s="42"/>
    </row>
    <row r="26" customHeight="1" spans="1:5">
      <c r="A26" s="42"/>
      <c r="B26" s="42"/>
      <c r="D26" s="42"/>
      <c r="E26" s="42"/>
    </row>
    <row r="27" s="42" customFormat="1" customHeight="1"/>
    <row r="28" customHeight="1" spans="1:2">
      <c r="A28" s="42"/>
      <c r="B28" s="42"/>
    </row>
    <row r="29" customHeight="1" spans="1:4">
      <c r="A29" s="42"/>
      <c r="B29" s="42"/>
      <c r="D29" s="42"/>
    </row>
    <row r="30" customHeight="1" spans="1:2">
      <c r="A30" s="42"/>
      <c r="B30" s="42"/>
    </row>
    <row r="31" customHeight="1" spans="1:2">
      <c r="A31" s="42"/>
      <c r="B31" s="42"/>
    </row>
    <row r="32" customHeight="1" spans="2:3">
      <c r="B32" s="42"/>
      <c r="C32" s="42"/>
    </row>
    <row r="34" customHeight="1" spans="1:1">
      <c r="A34" s="42"/>
    </row>
    <row r="36" customHeight="1" spans="2:2">
      <c r="B36" s="42"/>
    </row>
    <row r="37" customHeight="1" spans="2:2">
      <c r="B37" s="4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showGridLines="0" showZeros="0" workbookViewId="0">
      <selection activeCell="C55" sqref="C55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6" width="13.125" style="40" customWidth="1"/>
    <col min="7" max="7" width="6.875" style="40"/>
    <col min="8" max="8" width="13.125" style="40" customWidth="1"/>
    <col min="9" max="255" width="6.875" style="40"/>
    <col min="256" max="256" width="14.5" style="40" customWidth="1"/>
    <col min="257" max="257" width="33.375" style="40" customWidth="1"/>
    <col min="258" max="260" width="20.625" style="40" customWidth="1"/>
    <col min="261" max="511" width="6.875" style="40"/>
    <col min="512" max="512" width="14.5" style="40" customWidth="1"/>
    <col min="513" max="513" width="33.375" style="40" customWidth="1"/>
    <col min="514" max="516" width="20.625" style="40" customWidth="1"/>
    <col min="517" max="767" width="6.875" style="40"/>
    <col min="768" max="768" width="14.5" style="40" customWidth="1"/>
    <col min="769" max="769" width="33.375" style="40" customWidth="1"/>
    <col min="770" max="772" width="20.625" style="40" customWidth="1"/>
    <col min="773" max="1023" width="6.875" style="40"/>
    <col min="1024" max="1024" width="14.5" style="40" customWidth="1"/>
    <col min="1025" max="1025" width="33.375" style="40" customWidth="1"/>
    <col min="1026" max="1028" width="20.625" style="40" customWidth="1"/>
    <col min="1029" max="1279" width="6.875" style="40"/>
    <col min="1280" max="1280" width="14.5" style="40" customWidth="1"/>
    <col min="1281" max="1281" width="33.375" style="40" customWidth="1"/>
    <col min="1282" max="1284" width="20.625" style="40" customWidth="1"/>
    <col min="1285" max="1535" width="6.875" style="40"/>
    <col min="1536" max="1536" width="14.5" style="40" customWidth="1"/>
    <col min="1537" max="1537" width="33.375" style="40" customWidth="1"/>
    <col min="1538" max="1540" width="20.625" style="40" customWidth="1"/>
    <col min="1541" max="1791" width="6.875" style="40"/>
    <col min="1792" max="1792" width="14.5" style="40" customWidth="1"/>
    <col min="1793" max="1793" width="33.375" style="40" customWidth="1"/>
    <col min="1794" max="1796" width="20.625" style="40" customWidth="1"/>
    <col min="1797" max="2047" width="6.875" style="40"/>
    <col min="2048" max="2048" width="14.5" style="40" customWidth="1"/>
    <col min="2049" max="2049" width="33.375" style="40" customWidth="1"/>
    <col min="2050" max="2052" width="20.625" style="40" customWidth="1"/>
    <col min="2053" max="2303" width="6.875" style="40"/>
    <col min="2304" max="2304" width="14.5" style="40" customWidth="1"/>
    <col min="2305" max="2305" width="33.375" style="40" customWidth="1"/>
    <col min="2306" max="2308" width="20.625" style="40" customWidth="1"/>
    <col min="2309" max="2559" width="6.875" style="40"/>
    <col min="2560" max="2560" width="14.5" style="40" customWidth="1"/>
    <col min="2561" max="2561" width="33.375" style="40" customWidth="1"/>
    <col min="2562" max="2564" width="20.625" style="40" customWidth="1"/>
    <col min="2565" max="2815" width="6.875" style="40"/>
    <col min="2816" max="2816" width="14.5" style="40" customWidth="1"/>
    <col min="2817" max="2817" width="33.375" style="40" customWidth="1"/>
    <col min="2818" max="2820" width="20.625" style="40" customWidth="1"/>
    <col min="2821" max="3071" width="6.875" style="40"/>
    <col min="3072" max="3072" width="14.5" style="40" customWidth="1"/>
    <col min="3073" max="3073" width="33.375" style="40" customWidth="1"/>
    <col min="3074" max="3076" width="20.625" style="40" customWidth="1"/>
    <col min="3077" max="3327" width="6.875" style="40"/>
    <col min="3328" max="3328" width="14.5" style="40" customWidth="1"/>
    <col min="3329" max="3329" width="33.375" style="40" customWidth="1"/>
    <col min="3330" max="3332" width="20.625" style="40" customWidth="1"/>
    <col min="3333" max="3583" width="6.875" style="40"/>
    <col min="3584" max="3584" width="14.5" style="40" customWidth="1"/>
    <col min="3585" max="3585" width="33.375" style="40" customWidth="1"/>
    <col min="3586" max="3588" width="20.625" style="40" customWidth="1"/>
    <col min="3589" max="3839" width="6.875" style="40"/>
    <col min="3840" max="3840" width="14.5" style="40" customWidth="1"/>
    <col min="3841" max="3841" width="33.375" style="40" customWidth="1"/>
    <col min="3842" max="3844" width="20.625" style="40" customWidth="1"/>
    <col min="3845" max="4095" width="6.875" style="40"/>
    <col min="4096" max="4096" width="14.5" style="40" customWidth="1"/>
    <col min="4097" max="4097" width="33.375" style="40" customWidth="1"/>
    <col min="4098" max="4100" width="20.625" style="40" customWidth="1"/>
    <col min="4101" max="4351" width="6.875" style="40"/>
    <col min="4352" max="4352" width="14.5" style="40" customWidth="1"/>
    <col min="4353" max="4353" width="33.375" style="40" customWidth="1"/>
    <col min="4354" max="4356" width="20.625" style="40" customWidth="1"/>
    <col min="4357" max="4607" width="6.875" style="40"/>
    <col min="4608" max="4608" width="14.5" style="40" customWidth="1"/>
    <col min="4609" max="4609" width="33.375" style="40" customWidth="1"/>
    <col min="4610" max="4612" width="20.625" style="40" customWidth="1"/>
    <col min="4613" max="4863" width="6.875" style="40"/>
    <col min="4864" max="4864" width="14.5" style="40" customWidth="1"/>
    <col min="4865" max="4865" width="33.375" style="40" customWidth="1"/>
    <col min="4866" max="4868" width="20.625" style="40" customWidth="1"/>
    <col min="4869" max="5119" width="6.875" style="40"/>
    <col min="5120" max="5120" width="14.5" style="40" customWidth="1"/>
    <col min="5121" max="5121" width="33.375" style="40" customWidth="1"/>
    <col min="5122" max="5124" width="20.625" style="40" customWidth="1"/>
    <col min="5125" max="5375" width="6.875" style="40"/>
    <col min="5376" max="5376" width="14.5" style="40" customWidth="1"/>
    <col min="5377" max="5377" width="33.375" style="40" customWidth="1"/>
    <col min="5378" max="5380" width="20.625" style="40" customWidth="1"/>
    <col min="5381" max="5631" width="6.875" style="40"/>
    <col min="5632" max="5632" width="14.5" style="40" customWidth="1"/>
    <col min="5633" max="5633" width="33.375" style="40" customWidth="1"/>
    <col min="5634" max="5636" width="20.625" style="40" customWidth="1"/>
    <col min="5637" max="5887" width="6.875" style="40"/>
    <col min="5888" max="5888" width="14.5" style="40" customWidth="1"/>
    <col min="5889" max="5889" width="33.375" style="40" customWidth="1"/>
    <col min="5890" max="5892" width="20.625" style="40" customWidth="1"/>
    <col min="5893" max="6143" width="6.875" style="40"/>
    <col min="6144" max="6144" width="14.5" style="40" customWidth="1"/>
    <col min="6145" max="6145" width="33.375" style="40" customWidth="1"/>
    <col min="6146" max="6148" width="20.625" style="40" customWidth="1"/>
    <col min="6149" max="6399" width="6.875" style="40"/>
    <col min="6400" max="6400" width="14.5" style="40" customWidth="1"/>
    <col min="6401" max="6401" width="33.375" style="40" customWidth="1"/>
    <col min="6402" max="6404" width="20.625" style="40" customWidth="1"/>
    <col min="6405" max="6655" width="6.875" style="40"/>
    <col min="6656" max="6656" width="14.5" style="40" customWidth="1"/>
    <col min="6657" max="6657" width="33.375" style="40" customWidth="1"/>
    <col min="6658" max="6660" width="20.625" style="40" customWidth="1"/>
    <col min="6661" max="6911" width="6.875" style="40"/>
    <col min="6912" max="6912" width="14.5" style="40" customWidth="1"/>
    <col min="6913" max="6913" width="33.375" style="40" customWidth="1"/>
    <col min="6914" max="6916" width="20.625" style="40" customWidth="1"/>
    <col min="6917" max="7167" width="6.875" style="40"/>
    <col min="7168" max="7168" width="14.5" style="40" customWidth="1"/>
    <col min="7169" max="7169" width="33.375" style="40" customWidth="1"/>
    <col min="7170" max="7172" width="20.625" style="40" customWidth="1"/>
    <col min="7173" max="7423" width="6.875" style="40"/>
    <col min="7424" max="7424" width="14.5" style="40" customWidth="1"/>
    <col min="7425" max="7425" width="33.375" style="40" customWidth="1"/>
    <col min="7426" max="7428" width="20.625" style="40" customWidth="1"/>
    <col min="7429" max="7679" width="6.875" style="40"/>
    <col min="7680" max="7680" width="14.5" style="40" customWidth="1"/>
    <col min="7681" max="7681" width="33.375" style="40" customWidth="1"/>
    <col min="7682" max="7684" width="20.625" style="40" customWidth="1"/>
    <col min="7685" max="7935" width="6.875" style="40"/>
    <col min="7936" max="7936" width="14.5" style="40" customWidth="1"/>
    <col min="7937" max="7937" width="33.375" style="40" customWidth="1"/>
    <col min="7938" max="7940" width="20.625" style="40" customWidth="1"/>
    <col min="7941" max="8191" width="6.875" style="40"/>
    <col min="8192" max="8192" width="14.5" style="40" customWidth="1"/>
    <col min="8193" max="8193" width="33.375" style="40" customWidth="1"/>
    <col min="8194" max="8196" width="20.625" style="40" customWidth="1"/>
    <col min="8197" max="8447" width="6.875" style="40"/>
    <col min="8448" max="8448" width="14.5" style="40" customWidth="1"/>
    <col min="8449" max="8449" width="33.375" style="40" customWidth="1"/>
    <col min="8450" max="8452" width="20.625" style="40" customWidth="1"/>
    <col min="8453" max="8703" width="6.875" style="40"/>
    <col min="8704" max="8704" width="14.5" style="40" customWidth="1"/>
    <col min="8705" max="8705" width="33.375" style="40" customWidth="1"/>
    <col min="8706" max="8708" width="20.625" style="40" customWidth="1"/>
    <col min="8709" max="8959" width="6.875" style="40"/>
    <col min="8960" max="8960" width="14.5" style="40" customWidth="1"/>
    <col min="8961" max="8961" width="33.375" style="40" customWidth="1"/>
    <col min="8962" max="8964" width="20.625" style="40" customWidth="1"/>
    <col min="8965" max="9215" width="6.875" style="40"/>
    <col min="9216" max="9216" width="14.5" style="40" customWidth="1"/>
    <col min="9217" max="9217" width="33.375" style="40" customWidth="1"/>
    <col min="9218" max="9220" width="20.625" style="40" customWidth="1"/>
    <col min="9221" max="9471" width="6.875" style="40"/>
    <col min="9472" max="9472" width="14.5" style="40" customWidth="1"/>
    <col min="9473" max="9473" width="33.375" style="40" customWidth="1"/>
    <col min="9474" max="9476" width="20.625" style="40" customWidth="1"/>
    <col min="9477" max="9727" width="6.875" style="40"/>
    <col min="9728" max="9728" width="14.5" style="40" customWidth="1"/>
    <col min="9729" max="9729" width="33.375" style="40" customWidth="1"/>
    <col min="9730" max="9732" width="20.625" style="40" customWidth="1"/>
    <col min="9733" max="9983" width="6.875" style="40"/>
    <col min="9984" max="9984" width="14.5" style="40" customWidth="1"/>
    <col min="9985" max="9985" width="33.375" style="40" customWidth="1"/>
    <col min="9986" max="9988" width="20.625" style="40" customWidth="1"/>
    <col min="9989" max="10239" width="6.875" style="40"/>
    <col min="10240" max="10240" width="14.5" style="40" customWidth="1"/>
    <col min="10241" max="10241" width="33.375" style="40" customWidth="1"/>
    <col min="10242" max="10244" width="20.625" style="40" customWidth="1"/>
    <col min="10245" max="10495" width="6.875" style="40"/>
    <col min="10496" max="10496" width="14.5" style="40" customWidth="1"/>
    <col min="10497" max="10497" width="33.375" style="40" customWidth="1"/>
    <col min="10498" max="10500" width="20.625" style="40" customWidth="1"/>
    <col min="10501" max="10751" width="6.875" style="40"/>
    <col min="10752" max="10752" width="14.5" style="40" customWidth="1"/>
    <col min="10753" max="10753" width="33.375" style="40" customWidth="1"/>
    <col min="10754" max="10756" width="20.625" style="40" customWidth="1"/>
    <col min="10757" max="11007" width="6.875" style="40"/>
    <col min="11008" max="11008" width="14.5" style="40" customWidth="1"/>
    <col min="11009" max="11009" width="33.375" style="40" customWidth="1"/>
    <col min="11010" max="11012" width="20.625" style="40" customWidth="1"/>
    <col min="11013" max="11263" width="6.875" style="40"/>
    <col min="11264" max="11264" width="14.5" style="40" customWidth="1"/>
    <col min="11265" max="11265" width="33.375" style="40" customWidth="1"/>
    <col min="11266" max="11268" width="20.625" style="40" customWidth="1"/>
    <col min="11269" max="11519" width="6.875" style="40"/>
    <col min="11520" max="11520" width="14.5" style="40" customWidth="1"/>
    <col min="11521" max="11521" width="33.375" style="40" customWidth="1"/>
    <col min="11522" max="11524" width="20.625" style="40" customWidth="1"/>
    <col min="11525" max="11775" width="6.875" style="40"/>
    <col min="11776" max="11776" width="14.5" style="40" customWidth="1"/>
    <col min="11777" max="11777" width="33.375" style="40" customWidth="1"/>
    <col min="11778" max="11780" width="20.625" style="40" customWidth="1"/>
    <col min="11781" max="12031" width="6.875" style="40"/>
    <col min="12032" max="12032" width="14.5" style="40" customWidth="1"/>
    <col min="12033" max="12033" width="33.375" style="40" customWidth="1"/>
    <col min="12034" max="12036" width="20.625" style="40" customWidth="1"/>
    <col min="12037" max="12287" width="6.875" style="40"/>
    <col min="12288" max="12288" width="14.5" style="40" customWidth="1"/>
    <col min="12289" max="12289" width="33.375" style="40" customWidth="1"/>
    <col min="12290" max="12292" width="20.625" style="40" customWidth="1"/>
    <col min="12293" max="12543" width="6.875" style="40"/>
    <col min="12544" max="12544" width="14.5" style="40" customWidth="1"/>
    <col min="12545" max="12545" width="33.375" style="40" customWidth="1"/>
    <col min="12546" max="12548" width="20.625" style="40" customWidth="1"/>
    <col min="12549" max="12799" width="6.875" style="40"/>
    <col min="12800" max="12800" width="14.5" style="40" customWidth="1"/>
    <col min="12801" max="12801" width="33.375" style="40" customWidth="1"/>
    <col min="12802" max="12804" width="20.625" style="40" customWidth="1"/>
    <col min="12805" max="13055" width="6.875" style="40"/>
    <col min="13056" max="13056" width="14.5" style="40" customWidth="1"/>
    <col min="13057" max="13057" width="33.375" style="40" customWidth="1"/>
    <col min="13058" max="13060" width="20.625" style="40" customWidth="1"/>
    <col min="13061" max="13311" width="6.875" style="40"/>
    <col min="13312" max="13312" width="14.5" style="40" customWidth="1"/>
    <col min="13313" max="13313" width="33.375" style="40" customWidth="1"/>
    <col min="13314" max="13316" width="20.625" style="40" customWidth="1"/>
    <col min="13317" max="13567" width="6.875" style="40"/>
    <col min="13568" max="13568" width="14.5" style="40" customWidth="1"/>
    <col min="13569" max="13569" width="33.375" style="40" customWidth="1"/>
    <col min="13570" max="13572" width="20.625" style="40" customWidth="1"/>
    <col min="13573" max="13823" width="6.875" style="40"/>
    <col min="13824" max="13824" width="14.5" style="40" customWidth="1"/>
    <col min="13825" max="13825" width="33.375" style="40" customWidth="1"/>
    <col min="13826" max="13828" width="20.625" style="40" customWidth="1"/>
    <col min="13829" max="14079" width="6.875" style="40"/>
    <col min="14080" max="14080" width="14.5" style="40" customWidth="1"/>
    <col min="14081" max="14081" width="33.375" style="40" customWidth="1"/>
    <col min="14082" max="14084" width="20.625" style="40" customWidth="1"/>
    <col min="14085" max="14335" width="6.875" style="40"/>
    <col min="14336" max="14336" width="14.5" style="40" customWidth="1"/>
    <col min="14337" max="14337" width="33.375" style="40" customWidth="1"/>
    <col min="14338" max="14340" width="20.625" style="40" customWidth="1"/>
    <col min="14341" max="14591" width="6.875" style="40"/>
    <col min="14592" max="14592" width="14.5" style="40" customWidth="1"/>
    <col min="14593" max="14593" width="33.375" style="40" customWidth="1"/>
    <col min="14594" max="14596" width="20.625" style="40" customWidth="1"/>
    <col min="14597" max="14847" width="6.875" style="40"/>
    <col min="14848" max="14848" width="14.5" style="40" customWidth="1"/>
    <col min="14849" max="14849" width="33.375" style="40" customWidth="1"/>
    <col min="14850" max="14852" width="20.625" style="40" customWidth="1"/>
    <col min="14853" max="15103" width="6.875" style="40"/>
    <col min="15104" max="15104" width="14.5" style="40" customWidth="1"/>
    <col min="15105" max="15105" width="33.375" style="40" customWidth="1"/>
    <col min="15106" max="15108" width="20.625" style="40" customWidth="1"/>
    <col min="15109" max="15359" width="6.875" style="40"/>
    <col min="15360" max="15360" width="14.5" style="40" customWidth="1"/>
    <col min="15361" max="15361" width="33.375" style="40" customWidth="1"/>
    <col min="15362" max="15364" width="20.625" style="40" customWidth="1"/>
    <col min="15365" max="15615" width="6.875" style="40"/>
    <col min="15616" max="15616" width="14.5" style="40" customWidth="1"/>
    <col min="15617" max="15617" width="33.375" style="40" customWidth="1"/>
    <col min="15618" max="15620" width="20.625" style="40" customWidth="1"/>
    <col min="15621" max="15871" width="6.875" style="40"/>
    <col min="15872" max="15872" width="14.5" style="40" customWidth="1"/>
    <col min="15873" max="15873" width="33.375" style="40" customWidth="1"/>
    <col min="15874" max="15876" width="20.625" style="40" customWidth="1"/>
    <col min="15877" max="16127" width="6.875" style="40"/>
    <col min="16128" max="16128" width="14.5" style="40" customWidth="1"/>
    <col min="16129" max="16129" width="33.375" style="40" customWidth="1"/>
    <col min="16130" max="16132" width="20.625" style="40" customWidth="1"/>
    <col min="16133" max="16384" width="6.875" style="40"/>
  </cols>
  <sheetData>
    <row r="1" customHeight="1" spans="1:5">
      <c r="A1" s="41" t="s">
        <v>368</v>
      </c>
      <c r="E1" s="128"/>
    </row>
    <row r="2" ht="34.5" customHeight="1" spans="1:5">
      <c r="A2" s="129" t="s">
        <v>369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22" customFormat="1" customHeight="1" spans="1:5">
      <c r="A4" s="49"/>
      <c r="B4" s="48"/>
      <c r="C4" s="48"/>
      <c r="D4" s="48"/>
      <c r="E4" s="131" t="s">
        <v>313</v>
      </c>
    </row>
    <row r="5" s="122" customFormat="1" customHeight="1" spans="1:5">
      <c r="A5" s="64" t="s">
        <v>370</v>
      </c>
      <c r="B5" s="64"/>
      <c r="C5" s="64" t="s">
        <v>371</v>
      </c>
      <c r="D5" s="64"/>
      <c r="E5" s="64"/>
    </row>
    <row r="6" s="122" customFormat="1" customHeight="1" spans="1:5">
      <c r="A6" s="64" t="s">
        <v>339</v>
      </c>
      <c r="B6" s="64" t="s">
        <v>340</v>
      </c>
      <c r="C6" s="64" t="s">
        <v>318</v>
      </c>
      <c r="D6" s="64" t="s">
        <v>372</v>
      </c>
      <c r="E6" s="64" t="s">
        <v>373</v>
      </c>
    </row>
    <row r="7" s="122" customFormat="1" customHeight="1" spans="1:9">
      <c r="A7" s="132" t="s">
        <v>374</v>
      </c>
      <c r="B7" s="133" t="s">
        <v>375</v>
      </c>
      <c r="C7" s="54">
        <f>SUM(C8,C21,C50)</f>
        <v>4612.72</v>
      </c>
      <c r="D7" s="54">
        <f>SUM(D8,D21,D50)</f>
        <v>4237.64</v>
      </c>
      <c r="E7" s="54">
        <f>SUM(E8,E21,E50)</f>
        <v>375.08</v>
      </c>
      <c r="I7" s="108"/>
    </row>
    <row r="8" s="122" customFormat="1" customHeight="1" spans="1:6">
      <c r="A8" s="134" t="s">
        <v>376</v>
      </c>
      <c r="B8" s="135" t="s">
        <v>377</v>
      </c>
      <c r="C8" s="100">
        <f>SUM(C9:C20)</f>
        <v>4237.64</v>
      </c>
      <c r="D8" s="100">
        <f>SUM(D9:D20)</f>
        <v>4237.64</v>
      </c>
      <c r="E8" s="54">
        <v>0</v>
      </c>
      <c r="F8" s="108"/>
    </row>
    <row r="9" s="122" customFormat="1" customHeight="1" spans="1:10">
      <c r="A9" s="134" t="s">
        <v>378</v>
      </c>
      <c r="B9" s="135" t="s">
        <v>379</v>
      </c>
      <c r="C9" s="100">
        <v>1338.06</v>
      </c>
      <c r="D9" s="100">
        <v>1338.06</v>
      </c>
      <c r="E9" s="54">
        <v>0</v>
      </c>
      <c r="F9" s="108"/>
      <c r="J9" s="108"/>
    </row>
    <row r="10" s="122" customFormat="1" customHeight="1" spans="1:7">
      <c r="A10" s="134" t="s">
        <v>380</v>
      </c>
      <c r="B10" s="135" t="s">
        <v>381</v>
      </c>
      <c r="C10" s="100">
        <v>203.82</v>
      </c>
      <c r="D10" s="100">
        <v>203.82</v>
      </c>
      <c r="E10" s="54">
        <v>0</v>
      </c>
      <c r="G10" s="108"/>
    </row>
    <row r="11" s="122" customFormat="1" customHeight="1" spans="1:7">
      <c r="A11" s="134" t="s">
        <v>382</v>
      </c>
      <c r="B11" s="135" t="s">
        <v>383</v>
      </c>
      <c r="C11" s="100">
        <v>391.05</v>
      </c>
      <c r="D11" s="100">
        <v>391.05</v>
      </c>
      <c r="E11" s="54">
        <v>0</v>
      </c>
      <c r="G11" s="108"/>
    </row>
    <row r="12" s="122" customFormat="1" customHeight="1" spans="1:7">
      <c r="A12" s="134" t="s">
        <v>384</v>
      </c>
      <c r="B12" s="135" t="s">
        <v>385</v>
      </c>
      <c r="C12" s="100">
        <v>925.93</v>
      </c>
      <c r="D12" s="100">
        <v>925.93</v>
      </c>
      <c r="E12" s="54">
        <v>0</v>
      </c>
      <c r="F12" s="108"/>
      <c r="G12" s="108"/>
    </row>
    <row r="13" s="122" customFormat="1" customHeight="1" spans="1:9">
      <c r="A13" s="134" t="s">
        <v>386</v>
      </c>
      <c r="B13" s="135" t="s">
        <v>387</v>
      </c>
      <c r="C13" s="60">
        <v>479.57</v>
      </c>
      <c r="D13" s="60">
        <v>479.57</v>
      </c>
      <c r="E13" s="54">
        <v>0</v>
      </c>
      <c r="I13" s="108"/>
    </row>
    <row r="14" s="122" customFormat="1" customHeight="1" spans="1:10">
      <c r="A14" s="134" t="s">
        <v>388</v>
      </c>
      <c r="B14" s="135" t="s">
        <v>389</v>
      </c>
      <c r="C14" s="60">
        <v>239.79</v>
      </c>
      <c r="D14" s="60">
        <v>239.79</v>
      </c>
      <c r="E14" s="54">
        <v>0</v>
      </c>
      <c r="F14" s="108"/>
      <c r="J14" s="108"/>
    </row>
    <row r="15" s="122" customFormat="1" customHeight="1" spans="1:10">
      <c r="A15" s="134" t="s">
        <v>390</v>
      </c>
      <c r="B15" s="135" t="s">
        <v>391</v>
      </c>
      <c r="C15" s="59">
        <v>284.75</v>
      </c>
      <c r="D15" s="59">
        <v>284.75</v>
      </c>
      <c r="E15" s="54">
        <v>0</v>
      </c>
      <c r="F15" s="108"/>
      <c r="G15" s="108"/>
      <c r="J15" s="108"/>
    </row>
    <row r="16" s="122" customFormat="1" customHeight="1" spans="1:10">
      <c r="A16" s="134" t="s">
        <v>392</v>
      </c>
      <c r="B16" s="135" t="s">
        <v>393</v>
      </c>
      <c r="C16" s="100"/>
      <c r="D16" s="100"/>
      <c r="E16" s="54">
        <v>0</v>
      </c>
      <c r="F16" s="108"/>
      <c r="J16" s="108"/>
    </row>
    <row r="17" s="122" customFormat="1" customHeight="1" spans="1:10">
      <c r="A17" s="134" t="s">
        <v>394</v>
      </c>
      <c r="B17" s="135" t="s">
        <v>395</v>
      </c>
      <c r="C17" s="100">
        <v>14.99</v>
      </c>
      <c r="D17" s="100">
        <v>14.99</v>
      </c>
      <c r="E17" s="54">
        <v>0</v>
      </c>
      <c r="F17" s="108"/>
      <c r="J17" s="108"/>
    </row>
    <row r="18" s="122" customFormat="1" customHeight="1" spans="1:10">
      <c r="A18" s="134" t="s">
        <v>396</v>
      </c>
      <c r="B18" s="135" t="s">
        <v>366</v>
      </c>
      <c r="C18" s="59">
        <v>359.68</v>
      </c>
      <c r="D18" s="59">
        <v>359.68</v>
      </c>
      <c r="E18" s="54">
        <v>0</v>
      </c>
      <c r="F18" s="108"/>
      <c r="J18" s="108"/>
    </row>
    <row r="19" s="122" customFormat="1" customHeight="1" spans="1:10">
      <c r="A19" s="134" t="s">
        <v>397</v>
      </c>
      <c r="B19" s="135" t="s">
        <v>398</v>
      </c>
      <c r="C19" s="100"/>
      <c r="D19" s="100"/>
      <c r="E19" s="54">
        <v>0</v>
      </c>
      <c r="F19" s="108"/>
      <c r="H19" s="108"/>
      <c r="J19" s="108"/>
    </row>
    <row r="20" s="122" customFormat="1" customHeight="1" spans="1:10">
      <c r="A20" s="134" t="s">
        <v>399</v>
      </c>
      <c r="B20" s="135" t="s">
        <v>400</v>
      </c>
      <c r="C20" s="100"/>
      <c r="D20" s="100"/>
      <c r="E20" s="54">
        <v>0</v>
      </c>
      <c r="F20" s="108"/>
      <c r="J20" s="108"/>
    </row>
    <row r="21" s="122" customFormat="1" customHeight="1" spans="1:8">
      <c r="A21" s="134" t="s">
        <v>401</v>
      </c>
      <c r="B21" s="135" t="s">
        <v>402</v>
      </c>
      <c r="C21" s="100">
        <f>SUM(C22:C49)</f>
        <v>375.08</v>
      </c>
      <c r="D21" s="100">
        <v>0</v>
      </c>
      <c r="E21" s="100">
        <f>SUM(E22:E49)</f>
        <v>375.08</v>
      </c>
      <c r="F21" s="108"/>
      <c r="H21" s="136"/>
    </row>
    <row r="22" s="122" customFormat="1" customHeight="1" spans="1:13">
      <c r="A22" s="134" t="s">
        <v>403</v>
      </c>
      <c r="B22" s="137" t="s">
        <v>404</v>
      </c>
      <c r="C22" s="100">
        <v>46.23</v>
      </c>
      <c r="D22" s="54">
        <v>0</v>
      </c>
      <c r="E22" s="100">
        <v>46.23</v>
      </c>
      <c r="F22" s="138"/>
      <c r="G22" s="108"/>
      <c r="M22" s="108"/>
    </row>
    <row r="23" s="122" customFormat="1" customHeight="1" spans="1:6">
      <c r="A23" s="134" t="s">
        <v>405</v>
      </c>
      <c r="B23" s="139" t="s">
        <v>406</v>
      </c>
      <c r="C23" s="100">
        <v>11</v>
      </c>
      <c r="D23" s="54">
        <v>0</v>
      </c>
      <c r="E23" s="100">
        <v>11</v>
      </c>
      <c r="F23" s="108"/>
    </row>
    <row r="24" s="122" customFormat="1" customHeight="1" spans="1:9">
      <c r="A24" s="134" t="s">
        <v>407</v>
      </c>
      <c r="B24" s="139" t="s">
        <v>408</v>
      </c>
      <c r="C24" s="100">
        <v>1</v>
      </c>
      <c r="D24" s="54">
        <v>0</v>
      </c>
      <c r="E24" s="100">
        <v>1</v>
      </c>
      <c r="F24" s="136"/>
      <c r="G24" s="108"/>
      <c r="I24" s="108"/>
    </row>
    <row r="25" s="122" customFormat="1" customHeight="1" spans="1:7">
      <c r="A25" s="134" t="s">
        <v>409</v>
      </c>
      <c r="B25" s="139" t="s">
        <v>410</v>
      </c>
      <c r="C25" s="100">
        <v>1.2</v>
      </c>
      <c r="D25" s="54">
        <v>0</v>
      </c>
      <c r="E25" s="100">
        <v>1.2</v>
      </c>
      <c r="F25" s="108"/>
      <c r="G25" s="108"/>
    </row>
    <row r="26" s="122" customFormat="1" customHeight="1" spans="1:5">
      <c r="A26" s="134" t="s">
        <v>411</v>
      </c>
      <c r="B26" s="139" t="s">
        <v>412</v>
      </c>
      <c r="C26" s="100">
        <v>32.5</v>
      </c>
      <c r="D26" s="54">
        <v>0</v>
      </c>
      <c r="E26" s="100">
        <v>32.5</v>
      </c>
    </row>
    <row r="27" s="122" customFormat="1" customHeight="1" spans="1:11">
      <c r="A27" s="134" t="s">
        <v>413</v>
      </c>
      <c r="B27" s="139" t="s">
        <v>414</v>
      </c>
      <c r="C27" s="100">
        <v>40</v>
      </c>
      <c r="D27" s="54">
        <v>0</v>
      </c>
      <c r="E27" s="100">
        <v>40</v>
      </c>
      <c r="F27" s="108"/>
      <c r="H27" s="108"/>
      <c r="K27" s="108"/>
    </row>
    <row r="28" s="122" customFormat="1" customHeight="1" spans="1:7">
      <c r="A28" s="134" t="s">
        <v>415</v>
      </c>
      <c r="B28" s="139" t="s">
        <v>416</v>
      </c>
      <c r="C28" s="100">
        <v>10</v>
      </c>
      <c r="D28" s="54">
        <v>0</v>
      </c>
      <c r="E28" s="100">
        <v>10</v>
      </c>
      <c r="F28" s="108"/>
      <c r="G28" s="108"/>
    </row>
    <row r="29" s="122" customFormat="1" customHeight="1" spans="1:6">
      <c r="A29" s="134" t="s">
        <v>417</v>
      </c>
      <c r="B29" s="139" t="s">
        <v>418</v>
      </c>
      <c r="C29" s="100"/>
      <c r="D29" s="54">
        <v>0</v>
      </c>
      <c r="E29" s="100"/>
      <c r="F29" s="108"/>
    </row>
    <row r="30" s="122" customFormat="1" customHeight="1" spans="1:6">
      <c r="A30" s="134" t="s">
        <v>419</v>
      </c>
      <c r="B30" s="139" t="s">
        <v>420</v>
      </c>
      <c r="C30" s="100">
        <v>50</v>
      </c>
      <c r="D30" s="54">
        <v>0</v>
      </c>
      <c r="E30" s="100">
        <v>50</v>
      </c>
      <c r="F30" s="108"/>
    </row>
    <row r="31" s="122" customFormat="1" customHeight="1" spans="1:6">
      <c r="A31" s="134" t="s">
        <v>421</v>
      </c>
      <c r="B31" s="137" t="s">
        <v>422</v>
      </c>
      <c r="C31" s="100">
        <v>15</v>
      </c>
      <c r="D31" s="54">
        <v>0</v>
      </c>
      <c r="E31" s="100">
        <v>15</v>
      </c>
      <c r="F31" s="108"/>
    </row>
    <row r="32" s="122" customFormat="1" customHeight="1" spans="1:15">
      <c r="A32" s="134" t="s">
        <v>423</v>
      </c>
      <c r="B32" s="137" t="s">
        <v>424</v>
      </c>
      <c r="C32" s="100"/>
      <c r="D32" s="54">
        <v>0</v>
      </c>
      <c r="E32" s="100"/>
      <c r="F32" s="108"/>
      <c r="O32" s="108"/>
    </row>
    <row r="33" s="122" customFormat="1" customHeight="1" spans="1:10">
      <c r="A33" s="134" t="s">
        <v>425</v>
      </c>
      <c r="B33" s="139" t="s">
        <v>426</v>
      </c>
      <c r="C33" s="100">
        <v>30</v>
      </c>
      <c r="D33" s="54">
        <v>0</v>
      </c>
      <c r="E33" s="100">
        <v>30</v>
      </c>
      <c r="F33" s="108"/>
      <c r="G33" s="108"/>
      <c r="J33" s="108"/>
    </row>
    <row r="34" s="122" customFormat="1" customHeight="1" spans="1:8">
      <c r="A34" s="134" t="s">
        <v>427</v>
      </c>
      <c r="B34" s="139" t="s">
        <v>428</v>
      </c>
      <c r="C34" s="100"/>
      <c r="D34" s="54">
        <v>0</v>
      </c>
      <c r="E34" s="100"/>
      <c r="F34" s="108"/>
      <c r="G34" s="108"/>
      <c r="H34" s="108"/>
    </row>
    <row r="35" s="122" customFormat="1" customHeight="1" spans="1:9">
      <c r="A35" s="134" t="s">
        <v>429</v>
      </c>
      <c r="B35" s="139" t="s">
        <v>430</v>
      </c>
      <c r="C35" s="100">
        <v>2</v>
      </c>
      <c r="D35" s="54">
        <v>0</v>
      </c>
      <c r="E35" s="100">
        <v>2</v>
      </c>
      <c r="F35" s="108"/>
      <c r="G35" s="108"/>
      <c r="H35" s="108"/>
      <c r="I35" s="108"/>
    </row>
    <row r="36" s="122" customFormat="1" customHeight="1" spans="1:7">
      <c r="A36" s="134" t="s">
        <v>431</v>
      </c>
      <c r="B36" s="139" t="s">
        <v>432</v>
      </c>
      <c r="C36" s="100">
        <v>44.99</v>
      </c>
      <c r="D36" s="54">
        <v>0</v>
      </c>
      <c r="E36" s="100">
        <v>44.99</v>
      </c>
      <c r="F36" s="108"/>
      <c r="G36" s="108"/>
    </row>
    <row r="37" s="122" customFormat="1" customHeight="1" spans="1:8">
      <c r="A37" s="134" t="s">
        <v>433</v>
      </c>
      <c r="B37" s="139" t="s">
        <v>434</v>
      </c>
      <c r="C37" s="100"/>
      <c r="D37" s="54">
        <v>0</v>
      </c>
      <c r="E37" s="100"/>
      <c r="H37" s="108"/>
    </row>
    <row r="38" s="122" customFormat="1" customHeight="1" spans="1:7">
      <c r="A38" s="134" t="s">
        <v>435</v>
      </c>
      <c r="B38" s="139" t="s">
        <v>436</v>
      </c>
      <c r="C38" s="100"/>
      <c r="D38" s="54">
        <v>0</v>
      </c>
      <c r="E38" s="100"/>
      <c r="F38" s="108"/>
      <c r="G38" s="108"/>
    </row>
    <row r="39" s="122" customFormat="1" customHeight="1" spans="1:5">
      <c r="A39" s="134" t="s">
        <v>437</v>
      </c>
      <c r="B39" s="139" t="s">
        <v>438</v>
      </c>
      <c r="C39" s="100"/>
      <c r="D39" s="54">
        <v>0</v>
      </c>
      <c r="E39" s="100"/>
    </row>
    <row r="40" s="122" customFormat="1" customHeight="1" spans="1:7">
      <c r="A40" s="134" t="s">
        <v>439</v>
      </c>
      <c r="B40" s="139" t="s">
        <v>440</v>
      </c>
      <c r="C40" s="100"/>
      <c r="D40" s="54">
        <v>0</v>
      </c>
      <c r="E40" s="100"/>
      <c r="F40" s="108"/>
      <c r="G40" s="108"/>
    </row>
    <row r="41" s="122" customFormat="1" customHeight="1" spans="1:7">
      <c r="A41" s="134" t="s">
        <v>441</v>
      </c>
      <c r="B41" s="139" t="s">
        <v>442</v>
      </c>
      <c r="C41" s="100"/>
      <c r="D41" s="54">
        <v>0</v>
      </c>
      <c r="E41" s="100"/>
      <c r="F41" s="108"/>
      <c r="G41" s="108"/>
    </row>
    <row r="42" s="122" customFormat="1" customHeight="1" spans="1:18">
      <c r="A42" s="134" t="s">
        <v>443</v>
      </c>
      <c r="B42" s="139" t="s">
        <v>444</v>
      </c>
      <c r="C42" s="100">
        <v>18</v>
      </c>
      <c r="D42" s="54">
        <v>0</v>
      </c>
      <c r="E42" s="100">
        <v>18</v>
      </c>
      <c r="F42" s="108"/>
      <c r="I42" s="108"/>
      <c r="R42" s="108"/>
    </row>
    <row r="43" s="122" customFormat="1" customHeight="1" spans="1:6">
      <c r="A43" s="134" t="s">
        <v>445</v>
      </c>
      <c r="B43" s="139" t="s">
        <v>446</v>
      </c>
      <c r="C43" s="100">
        <f>D43+E43</f>
        <v>0</v>
      </c>
      <c r="D43" s="54">
        <v>0</v>
      </c>
      <c r="E43" s="100">
        <f t="shared" ref="E43:E48" si="0">F43+G43</f>
        <v>0</v>
      </c>
      <c r="F43" s="108"/>
    </row>
    <row r="44" s="122" customFormat="1" customHeight="1" spans="1:8">
      <c r="A44" s="134" t="s">
        <v>447</v>
      </c>
      <c r="B44" s="137" t="s">
        <v>448</v>
      </c>
      <c r="C44" s="100">
        <v>17.24</v>
      </c>
      <c r="D44" s="54">
        <v>0</v>
      </c>
      <c r="E44" s="100">
        <v>17.24</v>
      </c>
      <c r="F44" s="108"/>
      <c r="G44" s="108"/>
      <c r="H44" s="108"/>
    </row>
    <row r="45" s="122" customFormat="1" customHeight="1" spans="1:6">
      <c r="A45" s="134" t="s">
        <v>449</v>
      </c>
      <c r="B45" s="139" t="s">
        <v>450</v>
      </c>
      <c r="C45" s="100">
        <v>35.92</v>
      </c>
      <c r="D45" s="54">
        <v>0</v>
      </c>
      <c r="E45" s="100">
        <v>35.92</v>
      </c>
      <c r="F45" s="138"/>
    </row>
    <row r="46" s="122" customFormat="1" customHeight="1" spans="1:15">
      <c r="A46" s="134" t="s">
        <v>451</v>
      </c>
      <c r="B46" s="139" t="s">
        <v>452</v>
      </c>
      <c r="C46" s="100"/>
      <c r="D46" s="54">
        <v>0</v>
      </c>
      <c r="E46" s="100"/>
      <c r="F46" s="108"/>
      <c r="H46" s="108"/>
      <c r="O46" s="108"/>
    </row>
    <row r="47" s="122" customFormat="1" customHeight="1" spans="1:15">
      <c r="A47" s="134" t="s">
        <v>453</v>
      </c>
      <c r="B47" s="139" t="s">
        <v>454</v>
      </c>
      <c r="C47" s="100">
        <f>D47+E47</f>
        <v>0</v>
      </c>
      <c r="D47" s="54">
        <v>0</v>
      </c>
      <c r="E47" s="100">
        <f t="shared" si="0"/>
        <v>0</v>
      </c>
      <c r="F47" s="108"/>
      <c r="G47" s="108"/>
      <c r="O47" s="108"/>
    </row>
    <row r="48" s="122" customFormat="1" customHeight="1" spans="1:9">
      <c r="A48" s="134" t="s">
        <v>455</v>
      </c>
      <c r="B48" s="139" t="s">
        <v>456</v>
      </c>
      <c r="C48" s="100">
        <f>D48+E48</f>
        <v>0</v>
      </c>
      <c r="D48" s="54">
        <v>0</v>
      </c>
      <c r="E48" s="100">
        <f t="shared" si="0"/>
        <v>0</v>
      </c>
      <c r="F48" s="108"/>
      <c r="G48" s="108"/>
      <c r="I48" s="108"/>
    </row>
    <row r="49" s="122" customFormat="1" customHeight="1" spans="1:8">
      <c r="A49" s="134" t="s">
        <v>457</v>
      </c>
      <c r="B49" s="139" t="s">
        <v>458</v>
      </c>
      <c r="C49" s="100">
        <v>20</v>
      </c>
      <c r="D49" s="54">
        <v>0</v>
      </c>
      <c r="E49" s="100">
        <v>20</v>
      </c>
      <c r="F49" s="108"/>
      <c r="G49" s="108"/>
      <c r="H49" s="108"/>
    </row>
    <row r="50" s="122" customFormat="1" customHeight="1" spans="1:7">
      <c r="A50" s="134" t="s">
        <v>459</v>
      </c>
      <c r="B50" s="135" t="s">
        <v>460</v>
      </c>
      <c r="C50" s="100"/>
      <c r="D50" s="100"/>
      <c r="E50" s="54">
        <v>0</v>
      </c>
      <c r="G50" s="108"/>
    </row>
    <row r="51" s="122" customFormat="1" customHeight="1" spans="1:7">
      <c r="A51" s="134" t="s">
        <v>461</v>
      </c>
      <c r="B51" s="135" t="s">
        <v>462</v>
      </c>
      <c r="C51" s="100"/>
      <c r="D51" s="100"/>
      <c r="E51" s="54">
        <v>0</v>
      </c>
      <c r="G51" s="108"/>
    </row>
    <row r="52" s="122" customFormat="1" customHeight="1" spans="1:6">
      <c r="A52" s="134" t="s">
        <v>463</v>
      </c>
      <c r="B52" s="139" t="s">
        <v>464</v>
      </c>
      <c r="C52" s="100"/>
      <c r="D52" s="54"/>
      <c r="E52" s="54">
        <v>0</v>
      </c>
      <c r="F52" s="108"/>
    </row>
    <row r="53" s="122" customFormat="1" customHeight="1" spans="1:9">
      <c r="A53" s="134" t="s">
        <v>465</v>
      </c>
      <c r="B53" s="139" t="s">
        <v>466</v>
      </c>
      <c r="C53" s="100">
        <f t="shared" ref="C53:C58" si="1">D53+E53</f>
        <v>0</v>
      </c>
      <c r="D53" s="54">
        <v>0</v>
      </c>
      <c r="E53" s="54">
        <v>0</v>
      </c>
      <c r="F53" s="108"/>
      <c r="H53" s="108"/>
      <c r="I53" s="108"/>
    </row>
    <row r="54" s="122" customFormat="1" customHeight="1" spans="1:7">
      <c r="A54" s="134" t="s">
        <v>467</v>
      </c>
      <c r="B54" s="139" t="s">
        <v>398</v>
      </c>
      <c r="C54" s="100">
        <f t="shared" si="1"/>
        <v>0</v>
      </c>
      <c r="D54" s="54">
        <v>0</v>
      </c>
      <c r="E54" s="54">
        <v>0</v>
      </c>
      <c r="F54" s="108"/>
      <c r="G54" s="108"/>
    </row>
    <row r="55" s="122" customFormat="1" customHeight="1" spans="1:6">
      <c r="A55" s="134" t="s">
        <v>468</v>
      </c>
      <c r="B55" s="139" t="s">
        <v>469</v>
      </c>
      <c r="C55" s="100">
        <f t="shared" si="1"/>
        <v>0</v>
      </c>
      <c r="D55" s="54">
        <v>0</v>
      </c>
      <c r="E55" s="54">
        <v>0</v>
      </c>
      <c r="F55" s="108"/>
    </row>
    <row r="56" s="122" customFormat="1" customHeight="1" spans="1:6">
      <c r="A56" s="134" t="s">
        <v>470</v>
      </c>
      <c r="B56" s="139" t="s">
        <v>471</v>
      </c>
      <c r="C56" s="100">
        <f t="shared" si="1"/>
        <v>0</v>
      </c>
      <c r="D56" s="54">
        <v>0</v>
      </c>
      <c r="E56" s="54">
        <v>0</v>
      </c>
      <c r="F56" s="108"/>
    </row>
    <row r="57" s="122" customFormat="1" customHeight="1" spans="1:6">
      <c r="A57" s="134" t="s">
        <v>472</v>
      </c>
      <c r="B57" s="139" t="s">
        <v>473</v>
      </c>
      <c r="C57" s="100">
        <f t="shared" si="1"/>
        <v>0</v>
      </c>
      <c r="D57" s="54">
        <v>0</v>
      </c>
      <c r="E57" s="54">
        <v>0</v>
      </c>
      <c r="F57" s="108"/>
    </row>
    <row r="58" s="122" customFormat="1" customHeight="1" spans="1:5">
      <c r="A58" s="134" t="s">
        <v>474</v>
      </c>
      <c r="B58" s="139" t="s">
        <v>475</v>
      </c>
      <c r="C58" s="100">
        <f t="shared" si="1"/>
        <v>0</v>
      </c>
      <c r="D58" s="54">
        <v>0</v>
      </c>
      <c r="E58" s="54">
        <v>0</v>
      </c>
    </row>
    <row r="59" customHeight="1" spans="3:5">
      <c r="C59" s="42"/>
      <c r="D59" s="42"/>
      <c r="E59" s="42"/>
    </row>
    <row r="60" customHeight="1" spans="4:13">
      <c r="D60" s="42"/>
      <c r="E60" s="42"/>
      <c r="M60" s="4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9" sqref="A9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476</v>
      </c>
      <c r="L1" s="127"/>
    </row>
    <row r="2" ht="27" spans="1:12">
      <c r="A2" s="120" t="s">
        <v>477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ht="20.1" customHeight="1" spans="1:12">
      <c r="A3" s="12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ht="20.1" customHeight="1" spans="1:12">
      <c r="A4" s="122"/>
      <c r="B4" s="122"/>
      <c r="C4" s="122"/>
      <c r="D4" s="122"/>
      <c r="E4" s="122"/>
      <c r="F4" s="122" t="s">
        <v>313</v>
      </c>
      <c r="G4" s="122"/>
      <c r="H4" s="122"/>
      <c r="I4" s="122"/>
      <c r="J4" s="122"/>
      <c r="K4" s="122"/>
      <c r="L4" s="50"/>
    </row>
    <row r="5" ht="20.1" customHeight="1" spans="1:6">
      <c r="A5" s="64" t="s">
        <v>338</v>
      </c>
      <c r="B5" s="64"/>
      <c r="C5" s="64"/>
      <c r="D5" s="64"/>
      <c r="E5" s="64"/>
      <c r="F5" s="64"/>
    </row>
    <row r="6" ht="14.25" customHeight="1" spans="1:6">
      <c r="A6" s="64" t="s">
        <v>318</v>
      </c>
      <c r="B6" s="78" t="s">
        <v>478</v>
      </c>
      <c r="C6" s="87" t="s">
        <v>479</v>
      </c>
      <c r="D6" s="87"/>
      <c r="E6" s="123"/>
      <c r="F6" s="87" t="s">
        <v>480</v>
      </c>
    </row>
    <row r="7" ht="28.5" spans="1:6">
      <c r="A7" s="64"/>
      <c r="B7" s="51"/>
      <c r="C7" s="124" t="s">
        <v>341</v>
      </c>
      <c r="D7" s="125" t="s">
        <v>481</v>
      </c>
      <c r="E7" s="126" t="s">
        <v>482</v>
      </c>
      <c r="F7" s="115"/>
    </row>
    <row r="8" ht="20.1" customHeight="1" spans="1:6">
      <c r="A8" s="75"/>
      <c r="B8" s="54"/>
      <c r="C8" s="73"/>
      <c r="D8" s="74"/>
      <c r="E8" s="75"/>
      <c r="F8" s="54"/>
    </row>
    <row r="9" ht="22.5" customHeight="1" spans="1:12">
      <c r="A9" s="40" t="s">
        <v>483</v>
      </c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9" sqref="C19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484</v>
      </c>
      <c r="E1" s="81"/>
    </row>
    <row r="2" ht="27" spans="1:5">
      <c r="A2" s="109" t="s">
        <v>485</v>
      </c>
      <c r="B2" s="110"/>
      <c r="C2" s="110"/>
      <c r="D2" s="110"/>
      <c r="E2" s="110"/>
    </row>
    <row r="3" ht="20.1" customHeight="1" spans="1:5">
      <c r="A3" s="110"/>
      <c r="B3" s="110"/>
      <c r="C3" s="110"/>
      <c r="D3" s="110"/>
      <c r="E3" s="110"/>
    </row>
    <row r="4" ht="20.1" customHeight="1" spans="1:5">
      <c r="A4" s="111"/>
      <c r="B4" s="112"/>
      <c r="C4" s="112"/>
      <c r="D4" s="112"/>
      <c r="E4" s="113" t="s">
        <v>313</v>
      </c>
    </row>
    <row r="5" ht="20.1" customHeight="1" spans="1:5">
      <c r="A5" s="64" t="s">
        <v>339</v>
      </c>
      <c r="B5" s="114" t="s">
        <v>340</v>
      </c>
      <c r="C5" s="64" t="s">
        <v>486</v>
      </c>
      <c r="D5" s="64"/>
      <c r="E5" s="64"/>
    </row>
    <row r="6" ht="20.1" customHeight="1" spans="1:5">
      <c r="A6" s="115"/>
      <c r="B6" s="115"/>
      <c r="C6" s="116" t="s">
        <v>318</v>
      </c>
      <c r="D6" s="116" t="s">
        <v>342</v>
      </c>
      <c r="E6" s="116" t="s">
        <v>343</v>
      </c>
    </row>
    <row r="7" ht="20.1" customHeight="1" spans="1:5">
      <c r="A7" s="117"/>
      <c r="B7" s="118"/>
      <c r="C7" s="74"/>
      <c r="D7" s="75"/>
      <c r="E7" s="54"/>
    </row>
    <row r="8" ht="20.25" customHeight="1" spans="1:5">
      <c r="A8" s="119" t="s">
        <v>487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488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27" spans="1:251">
      <c r="A2" s="82" t="s">
        <v>489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1" spans="1:251">
      <c r="A4" s="49"/>
      <c r="B4" s="85"/>
      <c r="C4" s="86"/>
      <c r="D4" s="50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1" spans="1:251">
      <c r="A5" s="64" t="s">
        <v>314</v>
      </c>
      <c r="B5" s="64"/>
      <c r="C5" s="64" t="s">
        <v>315</v>
      </c>
      <c r="D5" s="64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1" spans="1:251">
      <c r="A6" s="87" t="s">
        <v>316</v>
      </c>
      <c r="B6" s="88" t="s">
        <v>317</v>
      </c>
      <c r="C6" s="87" t="s">
        <v>316</v>
      </c>
      <c r="D6" s="87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1" spans="1:251">
      <c r="A7" s="89" t="s">
        <v>490</v>
      </c>
      <c r="B7" s="90">
        <v>4612.72</v>
      </c>
      <c r="C7" s="91" t="s">
        <v>325</v>
      </c>
      <c r="D7" s="59">
        <v>3248.93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1" spans="1:251">
      <c r="A8" s="92" t="s">
        <v>491</v>
      </c>
      <c r="B8" s="54"/>
      <c r="C8" s="93" t="s">
        <v>327</v>
      </c>
      <c r="D8" s="59">
        <v>719.36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1" spans="1:251">
      <c r="A9" s="94" t="s">
        <v>492</v>
      </c>
      <c r="B9" s="90"/>
      <c r="C9" s="93" t="s">
        <v>329</v>
      </c>
      <c r="D9" s="59">
        <v>284.75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1" spans="1:251">
      <c r="A10" s="95" t="s">
        <v>493</v>
      </c>
      <c r="B10" s="96"/>
      <c r="C10" s="93" t="s">
        <v>331</v>
      </c>
      <c r="D10" s="59">
        <v>359.68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1" spans="1:251">
      <c r="A11" s="95" t="s">
        <v>494</v>
      </c>
      <c r="B11" s="96"/>
      <c r="C11" s="93"/>
      <c r="D11" s="97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1" spans="1:251">
      <c r="A12" s="95" t="s">
        <v>495</v>
      </c>
      <c r="B12" s="54"/>
      <c r="C12" s="98"/>
      <c r="D12" s="97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1" spans="1:251">
      <c r="A13" s="99"/>
      <c r="B13" s="100"/>
      <c r="C13" s="101"/>
      <c r="D13" s="102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1" spans="1:251">
      <c r="A14" s="103" t="s">
        <v>496</v>
      </c>
      <c r="B14" s="104">
        <f>SUM(B7:B12)</f>
        <v>4612.72</v>
      </c>
      <c r="C14" s="105" t="s">
        <v>497</v>
      </c>
      <c r="D14" s="102">
        <f>SUM(D7:D13)</f>
        <v>4612.72</v>
      </c>
      <c r="F14" s="42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1" spans="1:251">
      <c r="A15" s="95" t="s">
        <v>498</v>
      </c>
      <c r="B15" s="104"/>
      <c r="C15" s="93" t="s">
        <v>499</v>
      </c>
      <c r="D15" s="102">
        <f>B17-D14</f>
        <v>0</v>
      </c>
      <c r="E15" s="42"/>
      <c r="F15" s="42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1" spans="1:251">
      <c r="A16" s="95" t="s">
        <v>500</v>
      </c>
      <c r="B16" s="54"/>
      <c r="C16" s="98"/>
      <c r="D16" s="102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customHeight="1" spans="1:5">
      <c r="A17" s="106" t="s">
        <v>501</v>
      </c>
      <c r="B17" s="107">
        <f>SUM(B14:B16)</f>
        <v>4612.72</v>
      </c>
      <c r="C17" s="101" t="s">
        <v>502</v>
      </c>
      <c r="D17" s="102">
        <f>D14+D15</f>
        <v>4612.72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G9" sqref="G9"/>
    </sheetView>
  </sheetViews>
  <sheetFormatPr defaultColWidth="6.875" defaultRowHeight="12.75" customHeight="1"/>
  <cols>
    <col min="1" max="1" width="9.25" style="40" customWidth="1"/>
    <col min="2" max="2" width="44.6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503</v>
      </c>
      <c r="L1" s="76"/>
    </row>
    <row r="2" ht="27" customHeight="1" spans="1:12">
      <c r="A2" s="43" t="s">
        <v>504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77" t="s">
        <v>313</v>
      </c>
    </row>
    <row r="5" ht="24" customHeight="1" spans="1:12">
      <c r="A5" s="64" t="s">
        <v>505</v>
      </c>
      <c r="B5" s="64"/>
      <c r="C5" s="65" t="s">
        <v>318</v>
      </c>
      <c r="D5" s="36" t="s">
        <v>500</v>
      </c>
      <c r="E5" s="36" t="s">
        <v>490</v>
      </c>
      <c r="F5" s="36" t="s">
        <v>491</v>
      </c>
      <c r="G5" s="36" t="s">
        <v>492</v>
      </c>
      <c r="H5" s="66" t="s">
        <v>493</v>
      </c>
      <c r="I5" s="65"/>
      <c r="J5" s="36" t="s">
        <v>494</v>
      </c>
      <c r="K5" s="36" t="s">
        <v>495</v>
      </c>
      <c r="L5" s="78" t="s">
        <v>498</v>
      </c>
    </row>
    <row r="6" ht="27" customHeight="1" spans="1:12">
      <c r="A6" s="67" t="s">
        <v>339</v>
      </c>
      <c r="B6" s="68" t="s">
        <v>340</v>
      </c>
      <c r="C6" s="51"/>
      <c r="D6" s="51"/>
      <c r="E6" s="51"/>
      <c r="F6" s="51"/>
      <c r="G6" s="51"/>
      <c r="H6" s="36" t="s">
        <v>506</v>
      </c>
      <c r="I6" s="36" t="s">
        <v>507</v>
      </c>
      <c r="J6" s="51"/>
      <c r="K6" s="51"/>
      <c r="L6" s="51"/>
    </row>
    <row r="7" ht="27" customHeight="1" spans="1:12">
      <c r="A7" s="69"/>
      <c r="B7" s="70" t="s">
        <v>318</v>
      </c>
      <c r="C7" s="71">
        <v>4612.72</v>
      </c>
      <c r="D7" s="71"/>
      <c r="E7" s="71">
        <v>4612.72</v>
      </c>
      <c r="F7" s="51"/>
      <c r="G7" s="72"/>
      <c r="H7" s="66"/>
      <c r="I7" s="66"/>
      <c r="J7" s="51"/>
      <c r="K7" s="72"/>
      <c r="L7" s="51"/>
    </row>
    <row r="8" ht="20.1" customHeight="1" spans="1:12">
      <c r="A8" s="57" t="s">
        <v>344</v>
      </c>
      <c r="B8" s="58" t="s">
        <v>325</v>
      </c>
      <c r="C8" s="59">
        <v>3248.93</v>
      </c>
      <c r="D8" s="73"/>
      <c r="E8" s="59">
        <v>3248.93</v>
      </c>
      <c r="F8" s="54"/>
      <c r="G8" s="74"/>
      <c r="H8" s="75"/>
      <c r="I8" s="75"/>
      <c r="J8" s="54"/>
      <c r="K8" s="74"/>
      <c r="L8" s="54"/>
    </row>
    <row r="9" ht="20.1" customHeight="1" spans="1:12">
      <c r="A9" s="57" t="s">
        <v>345</v>
      </c>
      <c r="B9" s="58" t="s">
        <v>346</v>
      </c>
      <c r="C9" s="59">
        <v>3248.93</v>
      </c>
      <c r="D9" s="73"/>
      <c r="E9" s="59">
        <v>3248.93</v>
      </c>
      <c r="F9" s="54"/>
      <c r="G9" s="74"/>
      <c r="H9" s="75"/>
      <c r="I9" s="75"/>
      <c r="J9" s="54"/>
      <c r="K9" s="74"/>
      <c r="L9" s="54"/>
    </row>
    <row r="10" ht="20.1" customHeight="1" spans="1:12">
      <c r="A10" s="57" t="s">
        <v>347</v>
      </c>
      <c r="B10" s="58" t="s">
        <v>348</v>
      </c>
      <c r="C10" s="59">
        <v>3248.93</v>
      </c>
      <c r="D10" s="73"/>
      <c r="E10" s="59">
        <v>3248.93</v>
      </c>
      <c r="F10" s="54"/>
      <c r="G10" s="74"/>
      <c r="H10" s="75"/>
      <c r="I10" s="75"/>
      <c r="J10" s="54"/>
      <c r="K10" s="74"/>
      <c r="L10" s="54"/>
    </row>
    <row r="11" ht="20.1" customHeight="1" spans="1:12">
      <c r="A11" s="57" t="s">
        <v>349</v>
      </c>
      <c r="B11" s="58" t="s">
        <v>327</v>
      </c>
      <c r="C11" s="60">
        <v>719.36</v>
      </c>
      <c r="D11" s="73"/>
      <c r="E11" s="60">
        <v>719.36</v>
      </c>
      <c r="F11" s="54"/>
      <c r="G11" s="74"/>
      <c r="H11" s="75"/>
      <c r="I11" s="75"/>
      <c r="J11" s="54"/>
      <c r="K11" s="74"/>
      <c r="L11" s="54"/>
    </row>
    <row r="12" ht="20.1" customHeight="1" spans="1:12">
      <c r="A12" s="57" t="s">
        <v>350</v>
      </c>
      <c r="B12" s="58" t="s">
        <v>351</v>
      </c>
      <c r="C12" s="60">
        <f>SUM(C13:C14)</f>
        <v>719.36</v>
      </c>
      <c r="D12" s="73"/>
      <c r="E12" s="60">
        <f>SUM(E13:E14)</f>
        <v>719.36</v>
      </c>
      <c r="F12" s="54"/>
      <c r="G12" s="74"/>
      <c r="H12" s="75"/>
      <c r="I12" s="75"/>
      <c r="J12" s="54"/>
      <c r="K12" s="74"/>
      <c r="L12" s="54"/>
    </row>
    <row r="13" ht="20.1" customHeight="1" spans="1:12">
      <c r="A13" s="57" t="s">
        <v>352</v>
      </c>
      <c r="B13" s="58" t="s">
        <v>353</v>
      </c>
      <c r="C13" s="60">
        <v>479.57</v>
      </c>
      <c r="D13" s="73"/>
      <c r="E13" s="60">
        <v>479.57</v>
      </c>
      <c r="F13" s="54"/>
      <c r="G13" s="74"/>
      <c r="H13" s="75"/>
      <c r="I13" s="75"/>
      <c r="J13" s="54"/>
      <c r="K13" s="74"/>
      <c r="L13" s="54"/>
    </row>
    <row r="14" ht="20.1" customHeight="1" spans="1:12">
      <c r="A14" s="57" t="s">
        <v>354</v>
      </c>
      <c r="B14" s="58" t="s">
        <v>355</v>
      </c>
      <c r="C14" s="60">
        <v>239.79</v>
      </c>
      <c r="D14" s="73"/>
      <c r="E14" s="60">
        <v>239.79</v>
      </c>
      <c r="F14" s="54"/>
      <c r="G14" s="74"/>
      <c r="H14" s="75"/>
      <c r="I14" s="75"/>
      <c r="J14" s="54"/>
      <c r="K14" s="74"/>
      <c r="L14" s="54"/>
    </row>
    <row r="15" ht="20.1" customHeight="1" spans="1:12">
      <c r="A15" s="57" t="s">
        <v>356</v>
      </c>
      <c r="B15" s="58" t="s">
        <v>357</v>
      </c>
      <c r="C15" s="59">
        <v>284.75</v>
      </c>
      <c r="D15" s="73"/>
      <c r="E15" s="59">
        <v>284.75</v>
      </c>
      <c r="F15" s="54"/>
      <c r="G15" s="74"/>
      <c r="H15" s="75"/>
      <c r="I15" s="75"/>
      <c r="J15" s="54"/>
      <c r="K15" s="74"/>
      <c r="L15" s="54"/>
    </row>
    <row r="16" ht="20.1" customHeight="1" spans="1:12">
      <c r="A16" s="57" t="s">
        <v>358</v>
      </c>
      <c r="B16" s="58" t="s">
        <v>359</v>
      </c>
      <c r="C16" s="59">
        <v>284.75</v>
      </c>
      <c r="D16" s="73"/>
      <c r="E16" s="59">
        <v>284.75</v>
      </c>
      <c r="F16" s="54"/>
      <c r="G16" s="74"/>
      <c r="H16" s="75"/>
      <c r="I16" s="75"/>
      <c r="J16" s="54"/>
      <c r="K16" s="74"/>
      <c r="L16" s="54"/>
    </row>
    <row r="17" ht="20.1" customHeight="1" spans="1:12">
      <c r="A17" s="57" t="s">
        <v>360</v>
      </c>
      <c r="B17" s="58" t="s">
        <v>361</v>
      </c>
      <c r="C17" s="59">
        <v>284.75</v>
      </c>
      <c r="D17" s="73"/>
      <c r="E17" s="59">
        <v>284.75</v>
      </c>
      <c r="F17" s="54"/>
      <c r="G17" s="74"/>
      <c r="H17" s="75"/>
      <c r="I17" s="75"/>
      <c r="J17" s="54"/>
      <c r="K17" s="74"/>
      <c r="L17" s="54"/>
    </row>
    <row r="18" ht="20.1" customHeight="1" spans="1:12">
      <c r="A18" s="57" t="s">
        <v>362</v>
      </c>
      <c r="B18" s="58" t="s">
        <v>331</v>
      </c>
      <c r="C18" s="59">
        <v>359.68</v>
      </c>
      <c r="D18" s="73"/>
      <c r="E18" s="59">
        <v>359.68</v>
      </c>
      <c r="F18" s="54"/>
      <c r="G18" s="74"/>
      <c r="H18" s="75"/>
      <c r="I18" s="75"/>
      <c r="J18" s="54"/>
      <c r="K18" s="74"/>
      <c r="L18" s="54"/>
    </row>
    <row r="19" ht="20.1" customHeight="1" spans="1:12">
      <c r="A19" s="57" t="s">
        <v>363</v>
      </c>
      <c r="B19" s="58" t="s">
        <v>364</v>
      </c>
      <c r="C19" s="59">
        <v>359.68</v>
      </c>
      <c r="D19" s="73"/>
      <c r="E19" s="59">
        <v>359.68</v>
      </c>
      <c r="F19" s="54"/>
      <c r="G19" s="74"/>
      <c r="H19" s="75"/>
      <c r="I19" s="75"/>
      <c r="J19" s="54"/>
      <c r="K19" s="74"/>
      <c r="L19" s="54"/>
    </row>
    <row r="20" ht="20.1" customHeight="1" spans="1:12">
      <c r="A20" s="57" t="s">
        <v>365</v>
      </c>
      <c r="B20" s="58" t="s">
        <v>366</v>
      </c>
      <c r="C20" s="59">
        <v>359.68</v>
      </c>
      <c r="D20" s="73"/>
      <c r="E20" s="59">
        <v>359.68</v>
      </c>
      <c r="F20" s="54"/>
      <c r="G20" s="74"/>
      <c r="H20" s="75"/>
      <c r="I20" s="75"/>
      <c r="J20" s="54"/>
      <c r="K20" s="74"/>
      <c r="L20" s="54"/>
    </row>
    <row r="21" customHeight="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customHeight="1" spans="2:12">
      <c r="B22" s="42"/>
      <c r="C22" s="42"/>
      <c r="D22" s="42"/>
      <c r="F22" s="42"/>
      <c r="G22" s="42"/>
      <c r="H22" s="42"/>
      <c r="I22" s="42"/>
      <c r="J22" s="42"/>
      <c r="K22" s="42"/>
      <c r="L22" s="42"/>
    </row>
    <row r="23" customHeight="1" spans="2:12">
      <c r="B23" s="42"/>
      <c r="C23" s="42"/>
      <c r="I23" s="42"/>
      <c r="J23" s="42"/>
      <c r="K23" s="42"/>
      <c r="L23" s="42"/>
    </row>
    <row r="24" customHeight="1" spans="2:11">
      <c r="B24" s="42"/>
      <c r="J24" s="42"/>
      <c r="K24" s="42"/>
    </row>
    <row r="25" customHeight="1" spans="2:12">
      <c r="B25" s="42"/>
      <c r="J25" s="42"/>
      <c r="K25" s="42"/>
      <c r="L25" s="42"/>
    </row>
    <row r="26" customHeight="1" spans="2:10">
      <c r="B26" s="42"/>
      <c r="E26" s="42"/>
      <c r="J26" s="42"/>
    </row>
    <row r="27" customHeight="1" spans="2:10">
      <c r="B27" s="42"/>
      <c r="I27" s="42"/>
      <c r="J27" s="42"/>
    </row>
    <row r="28" customHeight="1" spans="2:9">
      <c r="B28" s="42"/>
      <c r="I28" s="42"/>
    </row>
    <row r="29" customHeight="1" spans="2:11">
      <c r="B29" s="42"/>
      <c r="I29" s="42"/>
      <c r="K29" s="42"/>
    </row>
    <row r="30" customHeight="1" spans="2:2">
      <c r="B30" s="42"/>
    </row>
    <row r="31" customHeight="1" spans="2:6">
      <c r="B31" s="42"/>
      <c r="C31" s="42"/>
      <c r="F31" s="42"/>
    </row>
    <row r="32" customHeight="1" spans="2:2">
      <c r="B32" s="42"/>
    </row>
    <row r="33" customHeight="1" spans="2:4">
      <c r="B33" s="42"/>
      <c r="C33" s="42"/>
      <c r="D33" s="42"/>
    </row>
    <row r="34" customHeight="1" spans="2:11">
      <c r="B34" s="42"/>
      <c r="K34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508</v>
      </c>
      <c r="B1" s="42"/>
    </row>
    <row r="2" ht="27" spans="1:8">
      <c r="A2" s="43" t="s">
        <v>509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339</v>
      </c>
      <c r="B5" s="36" t="s">
        <v>340</v>
      </c>
      <c r="C5" s="51" t="s">
        <v>318</v>
      </c>
      <c r="D5" s="51" t="s">
        <v>342</v>
      </c>
      <c r="E5" s="36" t="s">
        <v>343</v>
      </c>
      <c r="F5" s="36" t="s">
        <v>510</v>
      </c>
      <c r="G5" s="36" t="s">
        <v>511</v>
      </c>
      <c r="H5" s="36" t="s">
        <v>512</v>
      </c>
    </row>
    <row r="6" ht="27" customHeight="1" spans="1:8">
      <c r="A6" s="52"/>
      <c r="B6" s="53" t="s">
        <v>318</v>
      </c>
      <c r="C6" s="54">
        <v>4612.72</v>
      </c>
      <c r="D6" s="54">
        <v>4612.72</v>
      </c>
      <c r="E6" s="55"/>
      <c r="F6" s="56"/>
      <c r="G6" s="56"/>
      <c r="H6" s="56"/>
    </row>
    <row r="7" ht="27" customHeight="1" spans="1:8">
      <c r="A7" s="57" t="s">
        <v>344</v>
      </c>
      <c r="B7" s="58" t="s">
        <v>325</v>
      </c>
      <c r="C7" s="59">
        <v>3248.93</v>
      </c>
      <c r="D7" s="59">
        <v>3248.93</v>
      </c>
      <c r="E7" s="55"/>
      <c r="F7" s="56"/>
      <c r="G7" s="56"/>
      <c r="H7" s="56"/>
    </row>
    <row r="8" ht="27" customHeight="1" spans="1:8">
      <c r="A8" s="57" t="s">
        <v>345</v>
      </c>
      <c r="B8" s="58" t="s">
        <v>346</v>
      </c>
      <c r="C8" s="59">
        <v>3248.93</v>
      </c>
      <c r="D8" s="59">
        <v>3248.93</v>
      </c>
      <c r="E8" s="55"/>
      <c r="F8" s="56"/>
      <c r="G8" s="56"/>
      <c r="H8" s="56"/>
    </row>
    <row r="9" ht="27" customHeight="1" spans="1:8">
      <c r="A9" s="57" t="s">
        <v>347</v>
      </c>
      <c r="B9" s="58" t="s">
        <v>348</v>
      </c>
      <c r="C9" s="59">
        <v>3248.93</v>
      </c>
      <c r="D9" s="59">
        <v>3248.93</v>
      </c>
      <c r="E9" s="55"/>
      <c r="F9" s="56"/>
      <c r="G9" s="56"/>
      <c r="H9" s="56"/>
    </row>
    <row r="10" ht="27" customHeight="1" spans="1:8">
      <c r="A10" s="57" t="s">
        <v>349</v>
      </c>
      <c r="B10" s="58" t="s">
        <v>327</v>
      </c>
      <c r="C10" s="60">
        <v>719.36</v>
      </c>
      <c r="D10" s="60">
        <v>719.36</v>
      </c>
      <c r="E10" s="55"/>
      <c r="F10" s="56"/>
      <c r="G10" s="56"/>
      <c r="H10" s="56"/>
    </row>
    <row r="11" ht="27" customHeight="1" spans="1:8">
      <c r="A11" s="57" t="s">
        <v>350</v>
      </c>
      <c r="B11" s="58" t="s">
        <v>351</v>
      </c>
      <c r="C11" s="60">
        <f>SUM(C12:C13)</f>
        <v>719.36</v>
      </c>
      <c r="D11" s="60">
        <f>SUM(D12:D13)</f>
        <v>719.36</v>
      </c>
      <c r="E11" s="55"/>
      <c r="F11" s="56"/>
      <c r="G11" s="56"/>
      <c r="H11" s="56"/>
    </row>
    <row r="12" ht="27" customHeight="1" spans="1:8">
      <c r="A12" s="57" t="s">
        <v>352</v>
      </c>
      <c r="B12" s="58" t="s">
        <v>353</v>
      </c>
      <c r="C12" s="60">
        <v>479.57</v>
      </c>
      <c r="D12" s="60">
        <v>479.57</v>
      </c>
      <c r="E12" s="55"/>
      <c r="F12" s="56"/>
      <c r="G12" s="56"/>
      <c r="H12" s="56"/>
    </row>
    <row r="13" ht="27" customHeight="1" spans="1:8">
      <c r="A13" s="57" t="s">
        <v>354</v>
      </c>
      <c r="B13" s="58" t="s">
        <v>355</v>
      </c>
      <c r="C13" s="60">
        <v>239.79</v>
      </c>
      <c r="D13" s="60">
        <v>239.79</v>
      </c>
      <c r="E13" s="55"/>
      <c r="F13" s="56"/>
      <c r="G13" s="56"/>
      <c r="H13" s="56"/>
    </row>
    <row r="14" ht="27" customHeight="1" spans="1:8">
      <c r="A14" s="57" t="s">
        <v>356</v>
      </c>
      <c r="B14" s="58" t="s">
        <v>357</v>
      </c>
      <c r="C14" s="59">
        <v>284.75</v>
      </c>
      <c r="D14" s="59">
        <v>284.75</v>
      </c>
      <c r="E14" s="55"/>
      <c r="F14" s="56"/>
      <c r="G14" s="56"/>
      <c r="H14" s="56"/>
    </row>
    <row r="15" ht="27" customHeight="1" spans="1:8">
      <c r="A15" s="57" t="s">
        <v>358</v>
      </c>
      <c r="B15" s="58" t="s">
        <v>359</v>
      </c>
      <c r="C15" s="59">
        <v>284.75</v>
      </c>
      <c r="D15" s="59">
        <v>284.75</v>
      </c>
      <c r="E15" s="55"/>
      <c r="F15" s="56"/>
      <c r="G15" s="56"/>
      <c r="H15" s="56"/>
    </row>
    <row r="16" ht="27" customHeight="1" spans="1:8">
      <c r="A16" s="57" t="s">
        <v>360</v>
      </c>
      <c r="B16" s="58" t="s">
        <v>361</v>
      </c>
      <c r="C16" s="59">
        <v>284.75</v>
      </c>
      <c r="D16" s="59">
        <v>284.75</v>
      </c>
      <c r="E16" s="55"/>
      <c r="F16" s="56"/>
      <c r="G16" s="56"/>
      <c r="H16" s="56"/>
    </row>
    <row r="17" ht="27" customHeight="1" spans="1:8">
      <c r="A17" s="57" t="s">
        <v>362</v>
      </c>
      <c r="B17" s="58" t="s">
        <v>331</v>
      </c>
      <c r="C17" s="59">
        <v>359.68</v>
      </c>
      <c r="D17" s="59">
        <v>359.68</v>
      </c>
      <c r="E17" s="55"/>
      <c r="F17" s="56"/>
      <c r="G17" s="56"/>
      <c r="H17" s="56"/>
    </row>
    <row r="18" ht="27" customHeight="1" spans="1:8">
      <c r="A18" s="57" t="s">
        <v>363</v>
      </c>
      <c r="B18" s="58" t="s">
        <v>364</v>
      </c>
      <c r="C18" s="59">
        <v>359.68</v>
      </c>
      <c r="D18" s="59">
        <v>359.68</v>
      </c>
      <c r="E18" s="55"/>
      <c r="F18" s="56"/>
      <c r="G18" s="56"/>
      <c r="H18" s="56"/>
    </row>
    <row r="19" ht="27" customHeight="1" spans="1:8">
      <c r="A19" s="57" t="s">
        <v>365</v>
      </c>
      <c r="B19" s="58" t="s">
        <v>366</v>
      </c>
      <c r="C19" s="59">
        <v>359.68</v>
      </c>
      <c r="D19" s="59">
        <v>359.68</v>
      </c>
      <c r="E19" s="55"/>
      <c r="F19" s="56"/>
      <c r="G19" s="56"/>
      <c r="H19" s="56"/>
    </row>
    <row r="20" ht="27" customHeight="1" spans="1:8">
      <c r="A20" s="52"/>
      <c r="B20" s="53"/>
      <c r="C20" s="61"/>
      <c r="D20" s="54"/>
      <c r="E20" s="55"/>
      <c r="F20" s="56"/>
      <c r="G20" s="56"/>
      <c r="H20" s="56"/>
    </row>
    <row r="21" ht="18.75" customHeight="1" spans="1:8">
      <c r="A21" s="42"/>
      <c r="B21" s="42"/>
      <c r="C21" s="42"/>
      <c r="D21" s="42"/>
      <c r="E21" s="42"/>
      <c r="F21" s="42"/>
      <c r="G21" s="42"/>
      <c r="H21" s="42"/>
    </row>
    <row r="22" ht="18.75" customHeight="1" spans="1:8">
      <c r="A22" s="42"/>
      <c r="B22" s="42"/>
      <c r="C22" s="42"/>
      <c r="D22" s="42"/>
      <c r="E22" s="42"/>
      <c r="F22" s="42"/>
      <c r="G22" s="42"/>
      <c r="H22" s="42"/>
    </row>
    <row r="23" customHeight="1" spans="1:8">
      <c r="A23" s="42"/>
      <c r="B23" s="42"/>
      <c r="D23" s="42"/>
      <c r="E23" s="42"/>
      <c r="F23" s="42"/>
      <c r="G23" s="42"/>
      <c r="H23" s="42"/>
    </row>
    <row r="24" customHeight="1" spans="1:9">
      <c r="A24" s="42"/>
      <c r="B24" s="42"/>
      <c r="D24" s="42"/>
      <c r="E24" s="42"/>
      <c r="F24" s="42"/>
      <c r="G24" s="42"/>
      <c r="H24" s="42"/>
      <c r="I24" s="42"/>
    </row>
    <row r="25" customHeight="1" spans="1:8">
      <c r="A25" s="42"/>
      <c r="B25" s="42"/>
      <c r="D25" s="42"/>
      <c r="E25" s="42"/>
      <c r="F25" s="42"/>
      <c r="G25" s="42"/>
      <c r="H25" s="42"/>
    </row>
    <row r="26" customHeight="1" spans="1:7">
      <c r="A26" s="42"/>
      <c r="B26" s="42"/>
      <c r="D26" s="42"/>
      <c r="E26" s="42"/>
      <c r="F26" s="42"/>
      <c r="G26" s="42"/>
    </row>
    <row r="27" customHeight="1" spans="1:9">
      <c r="A27" s="42"/>
      <c r="B27" s="42"/>
      <c r="C27" s="42"/>
      <c r="D27" s="42"/>
      <c r="E27" s="42"/>
      <c r="F27" s="42"/>
      <c r="G27" s="42"/>
      <c r="I27" s="42"/>
    </row>
    <row r="28" customHeight="1" spans="2:8">
      <c r="B28" s="42"/>
      <c r="F28" s="42"/>
      <c r="G28" s="42"/>
      <c r="H28" s="42"/>
    </row>
    <row r="29" customHeight="1" spans="1:7">
      <c r="A29" s="42"/>
      <c r="B29" s="42"/>
      <c r="F29" s="42"/>
      <c r="G29" s="42"/>
    </row>
    <row r="30" customHeight="1" spans="2:6">
      <c r="B30" s="42"/>
      <c r="F30" s="42"/>
    </row>
    <row r="31" customHeight="1" spans="1:8">
      <c r="A31" s="42"/>
      <c r="B31" s="42"/>
      <c r="H31" s="42"/>
    </row>
    <row r="32" customHeight="1" spans="1:5">
      <c r="A32" s="42"/>
      <c r="B32" s="42"/>
      <c r="E32" s="42"/>
    </row>
    <row r="33" customHeight="1" spans="3:6">
      <c r="C33" s="42"/>
      <c r="F33" s="42"/>
    </row>
    <row r="34" customHeight="1" spans="2:2">
      <c r="B34" s="42"/>
    </row>
    <row r="35" customHeight="1" spans="2:2">
      <c r="B35" s="42"/>
    </row>
    <row r="36" customHeight="1" spans="7:7">
      <c r="G36" s="42"/>
    </row>
    <row r="37" customHeight="1" spans="2:2">
      <c r="B37" s="42"/>
    </row>
    <row r="38" customHeight="1" spans="3:7">
      <c r="C38" s="42"/>
      <c r="G38" s="42"/>
    </row>
  </sheetData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县教委</cp:lastModifiedBy>
  <dcterms:created xsi:type="dcterms:W3CDTF">2015-06-05T18:19:00Z</dcterms:created>
  <dcterms:modified xsi:type="dcterms:W3CDTF">2022-01-13T03:03:18Z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