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预算公开单位资料\巫溪职教中心预算公开资料\"/>
    </mc:Choice>
  </mc:AlternateContent>
  <bookViews>
    <workbookView xWindow="0" yWindow="0" windowWidth="28800" windowHeight="1254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</workbook>
</file>

<file path=xl/calcChain.xml><?xml version="1.0" encoding="utf-8"?>
<calcChain xmlns="http://schemas.openxmlformats.org/spreadsheetml/2006/main">
  <c r="D23" i="9" l="1"/>
  <c r="D21" i="9"/>
  <c r="D20" i="9"/>
  <c r="D19" i="9"/>
  <c r="D18" i="9"/>
  <c r="D17" i="9"/>
  <c r="D16" i="9"/>
  <c r="D15" i="9"/>
  <c r="D14" i="9"/>
  <c r="D13" i="9"/>
  <c r="D12" i="9"/>
  <c r="D11" i="9"/>
  <c r="F7" i="9"/>
  <c r="D7" i="9" s="1"/>
  <c r="F8" i="3"/>
  <c r="D13" i="8"/>
  <c r="D12" i="8"/>
  <c r="D8" i="8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E8" i="4"/>
  <c r="D8" i="4"/>
  <c r="D24" i="3"/>
  <c r="D22" i="3"/>
  <c r="D21" i="3"/>
  <c r="D20" i="3"/>
  <c r="D19" i="3"/>
  <c r="D18" i="3"/>
  <c r="D17" i="3"/>
  <c r="D16" i="3"/>
  <c r="D15" i="3"/>
  <c r="D14" i="3"/>
  <c r="D13" i="3"/>
  <c r="D12" i="3"/>
  <c r="D8" i="3" l="1"/>
</calcChain>
</file>

<file path=xl/sharedStrings.xml><?xml version="1.0" encoding="utf-8"?>
<sst xmlns="http://schemas.openxmlformats.org/spreadsheetml/2006/main" count="357" uniqueCount="247">
  <si>
    <t>巫溪县教育委员会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</si>
  <si>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</si>
  <si>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</si>
  <si>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</si>
  <si>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</si>
  <si>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</si>
  <si>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</si>
  <si>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</si>
  <si>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</si>
  <si>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</si>
  <si>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</si>
  <si>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</si>
  <si>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</si>
  <si>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</si>
  <si>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</si>
  <si>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</si>
  <si>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</si>
  <si>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</si>
  <si>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</si>
  <si>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</si>
  <si>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</si>
  <si>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</si>
  <si>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</si>
  <si>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</si>
  <si>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</si>
  <si>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</si>
  <si>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</si>
  <si>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</si>
  <si>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</si>
  <si>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</si>
  <si>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</si>
  <si>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</si>
  <si>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</si>
  <si>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</si>
  <si>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</si>
  <si>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</si>
  <si>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</si>
  <si>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</si>
  <si>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20503</t>
    </r>
  </si>
  <si>
    <r>
      <rPr>
        <sz val="10"/>
        <color rgb="FF000000"/>
        <rFont val="方正仿宋_GBK"/>
        <charset val="134"/>
      </rPr>
      <t> 职业教育</t>
    </r>
  </si>
  <si>
    <r>
      <rPr>
        <sz val="10"/>
        <color rgb="FF000000"/>
        <rFont val="方正仿宋_GBK"/>
        <charset val="134"/>
      </rPr>
      <t>  2050302</t>
    </r>
  </si>
  <si>
    <r>
      <rPr>
        <sz val="10"/>
        <color rgb="FF000000"/>
        <rFont val="方正仿宋_GBK"/>
        <charset val="134"/>
      </rPr>
      <t>  中等职业教育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</si>
  <si>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</si>
  <si>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</si>
  <si>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</si>
  <si>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</si>
  <si>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</si>
  <si>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</si>
  <si>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</si>
  <si>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</si>
  <si>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</si>
  <si>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</si>
  <si>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</si>
  <si>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</si>
  <si>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</si>
  <si>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</si>
  <si>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</si>
  <si>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</si>
  <si>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</si>
  <si>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</si>
  <si>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</si>
  <si>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</si>
  <si>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</si>
  <si>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</si>
  <si>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</si>
  <si>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</si>
  <si>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</si>
  <si>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</si>
  <si>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</si>
  <si>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</si>
  <si>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</si>
  <si>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</si>
  <si>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</si>
  <si>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</si>
  <si>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</si>
  <si>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</si>
  <si>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</si>
  <si>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</si>
  <si>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</si>
  <si>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</si>
  <si>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</si>
  <si>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</si>
  <si>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</si>
  <si>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</si>
  <si>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</si>
  <si>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</si>
  <si>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</si>
  <si>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</si>
  <si>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</si>
  <si>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</si>
  <si>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</si>
  <si>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</si>
  <si>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</si>
  <si>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</si>
  <si>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</si>
  <si>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</si>
  <si>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</si>
  <si>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</si>
  <si>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</si>
  <si>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</si>
  <si>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</si>
  <si>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</si>
  <si>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</si>
  <si>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</si>
  <si>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</si>
  <si>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</si>
  <si>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</si>
  <si>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</si>
  <si>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</si>
  <si>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</si>
  <si>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</si>
  <si>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</si>
  <si>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</si>
  <si>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</si>
  <si>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</si>
  <si>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</si>
  <si>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</si>
  <si>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</si>
  <si>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</si>
  <si>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</si>
  <si>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</si>
  <si>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</si>
  <si>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</si>
  <si>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</si>
  <si>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</si>
  <si>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</si>
  <si>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</si>
  <si>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</si>
  <si>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</si>
  <si>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</si>
  <si>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</si>
  <si>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</si>
  <si>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</si>
  <si>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</si>
  <si>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</si>
  <si>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</si>
  <si>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</si>
  <si>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</si>
  <si>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</si>
  <si>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</si>
  <si>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</si>
  <si>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</si>
  <si>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</si>
  <si>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</si>
  <si>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</si>
  <si>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</si>
  <si>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</si>
  <si>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</si>
  <si>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20503</t>
    </r>
  </si>
  <si>
    <r>
      <rPr>
        <sz val="9"/>
        <color rgb="FF000000"/>
        <rFont val="方正仿宋_GBK"/>
        <charset val="134"/>
      </rPr>
      <t> 职业教育</t>
    </r>
  </si>
  <si>
    <r>
      <rPr>
        <sz val="9"/>
        <color rgb="FF000000"/>
        <rFont val="方正仿宋_GBK"/>
        <charset val="134"/>
      </rPr>
      <t>  2050302</t>
    </r>
  </si>
  <si>
    <r>
      <rPr>
        <sz val="9"/>
        <color rgb="FF000000"/>
        <rFont val="方正仿宋_GBK"/>
        <charset val="134"/>
      </rPr>
      <t>  中等职业教育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</si>
  <si>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</si>
  <si>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</si>
  <si>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</si>
  <si>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</si>
  <si>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</si>
  <si>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</si>
  <si>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</si>
  <si>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</si>
  <si>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</si>
  <si>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</si>
  <si>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</si>
  <si>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</si>
  <si>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</si>
  <si>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</si>
  <si>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</si>
  <si>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</si>
  <si>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</si>
  <si>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</si>
  <si>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</si>
  <si>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</si>
  <si>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</si>
  <si>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</si>
  <si>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</si>
  <si>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</si>
  <si>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20503</t>
    </r>
  </si>
  <si>
    <r>
      <rPr>
        <sz val="12"/>
        <color rgb="FF000000"/>
        <rFont val="方正仿宋_GBK"/>
        <charset val="134"/>
      </rPr>
      <t> 职业教育</t>
    </r>
  </si>
  <si>
    <r>
      <rPr>
        <sz val="12"/>
        <color rgb="FF000000"/>
        <rFont val="方正仿宋_GBK"/>
        <charset val="134"/>
      </rPr>
      <t>  2050302</t>
    </r>
  </si>
  <si>
    <r>
      <rPr>
        <sz val="12"/>
        <color rgb="FF000000"/>
        <rFont val="方正仿宋_GBK"/>
        <charset val="134"/>
      </rPr>
      <t>  中等职业教育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</si>
  <si>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</si>
  <si>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</si>
  <si>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</si>
  <si>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</si>
  <si>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</si>
  <si>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</si>
  <si>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</si>
  <si>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</si>
  <si>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</si>
  <si>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</si>
  <si>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</si>
  <si>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</si>
  <si>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</si>
  <si>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</si>
  <si>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</si>
  <si>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</si>
  <si>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</si>
  <si>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</si>
  <si>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</si>
  <si>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</si>
  <si>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</si>
  <si>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</si>
  <si>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</si>
  <si>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</si>
  <si>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</si>
  <si>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</si>
  <si>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042-巫溪县教育委员会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</si>
  <si>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</si>
  <si>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</si>
  <si>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</si>
  <si>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</si>
  <si>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</si>
  <si>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</si>
  <si>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</si>
  <si>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</si>
  <si>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</si>
  <si>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</si>
  <si>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2024年重点专项资金绩效目标表（一级项目）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</si>
  <si>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</si>
  <si>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</si>
  <si>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</si>
  <si>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</si>
  <si>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</si>
  <si>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</si>
  <si>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</si>
  <si>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</si>
  <si>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</si>
  <si>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2024年一般性项目绩效目标表（一级项目）</t>
  </si>
  <si>
    <t>中等职业学校国家助学金</t>
  </si>
  <si>
    <t>中等职业学校资助资金（国家助学金）</t>
  </si>
  <si>
    <t>渝财教[2023]179号</t>
  </si>
  <si>
    <t>根据渝财教【2022】179号文件，中职教育学生资助，受助人数与应享受人数一致</t>
  </si>
  <si>
    <t>数量指标</t>
  </si>
  <si>
    <t>中等职业学校免学费受助人数占应受助学生数的比例</t>
  </si>
  <si>
    <t>≥</t>
  </si>
  <si>
    <t>%</t>
  </si>
  <si>
    <t>是</t>
  </si>
  <si>
    <t>产出指标</t>
  </si>
  <si>
    <t>中等职业学校国家助学金受助人数占应受助学生数的比例</t>
  </si>
  <si>
    <t>效益指标</t>
  </si>
  <si>
    <t>中等职业学生因贫辍学率</t>
  </si>
  <si>
    <t>≤</t>
  </si>
  <si>
    <t>满意度指标</t>
  </si>
  <si>
    <t>学生满意度</t>
  </si>
  <si>
    <t>（备注：本单位无政府采购预算，故此表无数据。）</t>
    <phoneticPr fontId="34" type="noConversion"/>
  </si>
  <si>
    <t>（备注：部门整体绩效目标由巫溪县教育委员会填报，故本表无数据）</t>
    <phoneticPr fontId="32" type="noConversion"/>
  </si>
  <si>
    <t>（备注：本单位无重点专项预算，故本表无数据）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</si>
</sst>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7"/>
      <color rgb="FF000000"/>
      <name val="方正黑体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10"/>
      <color theme="1"/>
      <name val="Times New Roman"/>
      <family val="1"/>
    </font>
    <font>
      <sz val="12"/>
      <color rgb="FF000000"/>
      <name val="方正楷体_GBK"/>
      <charset val="134"/>
    </font>
    <font>
      <b/>
      <sz val="12"/>
      <color rgb="FF000000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" fontId="27" fillId="0" borderId="5" xfId="0" applyNumberFormat="1" applyFont="1" applyBorder="1" applyAlignment="1">
      <alignment horizontal="right" vertical="center"/>
    </xf>
    <xf numFmtId="4" fontId="27" fillId="0" borderId="3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3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257175</xdr:colOff>
          <xdr:row>14</xdr:row>
          <xdr:rowOff>66675</xdr:rowOff>
        </xdr:to>
        <xdr:sp macro="" textlink=""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257175</xdr:colOff>
          <xdr:row>14</xdr:row>
          <xdr:rowOff>66675</xdr:rowOff>
        </xdr:to>
        <xdr:sp macro="" textlink=""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257175</xdr:colOff>
          <xdr:row>14</xdr:row>
          <xdr:rowOff>66675</xdr:rowOff>
        </xdr:to>
        <xdr:sp macro="" textlink=""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6" sqref="F6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0" width="9.75" customWidth="1"/>
    <col min="11" max="11" width="13.75" customWidth="1"/>
    <col min="13" max="13" width="19.5" customWidth="1"/>
  </cols>
  <sheetData>
    <row r="1" spans="1:13" ht="16.350000000000001" customHeight="1">
      <c r="A1" s="1"/>
      <c r="B1" s="2" t="s">
        <v>1</v>
      </c>
    </row>
    <row r="2" spans="1:13" ht="40.5" customHeight="1">
      <c r="B2" s="58" t="s">
        <v>2</v>
      </c>
      <c r="C2" s="58"/>
      <c r="D2" s="58"/>
      <c r="E2" s="58"/>
      <c r="F2" s="58"/>
      <c r="G2" s="58"/>
      <c r="H2" s="58"/>
    </row>
    <row r="3" spans="1:13" ht="23.25" customHeight="1">
      <c r="H3" s="40" t="s">
        <v>3</v>
      </c>
    </row>
    <row r="4" spans="1:13" ht="43.15" customHeight="1">
      <c r="B4" s="59" t="s">
        <v>4</v>
      </c>
      <c r="C4" s="59"/>
      <c r="D4" s="59" t="s">
        <v>5</v>
      </c>
      <c r="E4" s="59"/>
      <c r="F4" s="59"/>
      <c r="G4" s="59"/>
      <c r="H4" s="59"/>
    </row>
    <row r="5" spans="1:13" ht="43.15" customHeight="1">
      <c r="B5" s="41" t="s">
        <v>6</v>
      </c>
      <c r="C5" s="41" t="s">
        <v>7</v>
      </c>
      <c r="D5" s="41" t="s">
        <v>6</v>
      </c>
      <c r="E5" s="41" t="s">
        <v>8</v>
      </c>
      <c r="F5" s="27" t="s">
        <v>9</v>
      </c>
      <c r="G5" s="27" t="s">
        <v>10</v>
      </c>
      <c r="H5" s="27" t="s">
        <v>11</v>
      </c>
    </row>
    <row r="6" spans="1:13" ht="24.2" customHeight="1">
      <c r="B6" s="42" t="s">
        <v>12</v>
      </c>
      <c r="C6" s="54">
        <v>5224.18</v>
      </c>
      <c r="D6" s="42" t="s">
        <v>13</v>
      </c>
      <c r="E6" s="54">
        <v>5652.07</v>
      </c>
      <c r="F6" s="54">
        <v>5652.07</v>
      </c>
      <c r="G6" s="54"/>
      <c r="H6" s="54"/>
      <c r="M6" s="57"/>
    </row>
    <row r="7" spans="1:13" ht="23.25" customHeight="1">
      <c r="B7" s="29" t="s">
        <v>14</v>
      </c>
      <c r="C7" s="33">
        <v>5224.18</v>
      </c>
      <c r="D7" s="29" t="s">
        <v>15</v>
      </c>
      <c r="E7" s="33">
        <v>4307.05</v>
      </c>
      <c r="F7" s="33">
        <v>4307.05</v>
      </c>
      <c r="H7" s="33"/>
    </row>
    <row r="8" spans="1:13" ht="23.25" customHeight="1">
      <c r="B8" s="29" t="s">
        <v>16</v>
      </c>
      <c r="C8" s="33"/>
      <c r="D8" s="29" t="s">
        <v>17</v>
      </c>
      <c r="E8" s="33">
        <v>846.15</v>
      </c>
      <c r="F8" s="33">
        <v>846.15</v>
      </c>
      <c r="G8" s="33"/>
      <c r="H8" s="33"/>
    </row>
    <row r="9" spans="1:13" ht="23.25" customHeight="1">
      <c r="B9" s="29" t="s">
        <v>18</v>
      </c>
      <c r="C9" s="33"/>
      <c r="D9" s="29" t="s">
        <v>19</v>
      </c>
      <c r="E9" s="33">
        <v>227.13</v>
      </c>
      <c r="F9" s="33">
        <v>227.13</v>
      </c>
      <c r="G9" s="33"/>
      <c r="H9" s="33"/>
    </row>
    <row r="10" spans="1:13" ht="23.25" customHeight="1">
      <c r="B10" s="29"/>
      <c r="C10" s="33"/>
      <c r="D10" s="29" t="s">
        <v>20</v>
      </c>
      <c r="E10" s="33">
        <v>271.74</v>
      </c>
      <c r="F10" s="33">
        <v>271.74</v>
      </c>
      <c r="G10" s="33"/>
      <c r="H10" s="33"/>
    </row>
    <row r="11" spans="1:13" ht="16.350000000000001" customHeight="1">
      <c r="B11" s="55"/>
      <c r="C11" s="56"/>
      <c r="D11" s="55"/>
      <c r="E11" s="56"/>
      <c r="F11" s="56"/>
      <c r="G11" s="56"/>
      <c r="H11" s="56"/>
    </row>
    <row r="12" spans="1:13" ht="22.35" customHeight="1">
      <c r="B12" s="7" t="s">
        <v>21</v>
      </c>
      <c r="C12" s="33">
        <v>427.89</v>
      </c>
      <c r="D12" s="7" t="s">
        <v>22</v>
      </c>
      <c r="E12" s="56"/>
      <c r="F12" s="56"/>
      <c r="G12" s="56"/>
      <c r="H12" s="56"/>
    </row>
    <row r="13" spans="1:13" ht="21.6" customHeight="1">
      <c r="B13" s="31" t="s">
        <v>23</v>
      </c>
      <c r="C13" s="33">
        <v>427.89</v>
      </c>
      <c r="D13" s="55"/>
      <c r="E13" s="56"/>
      <c r="F13" s="56"/>
      <c r="G13" s="56"/>
      <c r="H13" s="56"/>
    </row>
    <row r="14" spans="1:13" ht="20.65" customHeight="1">
      <c r="B14" s="31" t="s">
        <v>24</v>
      </c>
      <c r="C14" s="56"/>
      <c r="D14" s="55"/>
      <c r="E14" s="56"/>
      <c r="F14" s="56"/>
      <c r="G14" s="56"/>
      <c r="H14" s="56"/>
    </row>
    <row r="15" spans="1:13" ht="20.65" customHeight="1">
      <c r="B15" s="31" t="s">
        <v>25</v>
      </c>
      <c r="C15" s="56"/>
      <c r="D15" s="55"/>
      <c r="E15" s="56"/>
      <c r="F15" s="56"/>
      <c r="G15" s="56"/>
      <c r="H15" s="56"/>
    </row>
    <row r="16" spans="1:13" ht="16.350000000000001" customHeight="1">
      <c r="B16" s="55"/>
      <c r="C16" s="56"/>
      <c r="D16" s="55"/>
      <c r="E16" s="56"/>
      <c r="F16" s="56"/>
      <c r="G16" s="56"/>
      <c r="H16" s="56"/>
    </row>
    <row r="17" spans="2:8" ht="24.2" customHeight="1">
      <c r="B17" s="42" t="s">
        <v>26</v>
      </c>
      <c r="C17" s="54">
        <v>5652.07</v>
      </c>
      <c r="D17" s="42" t="s">
        <v>27</v>
      </c>
      <c r="E17" s="54">
        <v>5652.07</v>
      </c>
      <c r="F17" s="54">
        <v>5652.07</v>
      </c>
      <c r="G17" s="54"/>
      <c r="H17" s="54"/>
    </row>
  </sheetData>
  <mergeCells count="3">
    <mergeCell ref="B2:H2"/>
    <mergeCell ref="B4:C4"/>
    <mergeCell ref="D4:H4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8" sqref="D8:F24"/>
    </sheetView>
  </sheetViews>
  <sheetFormatPr defaultColWidth="10" defaultRowHeight="13.5"/>
  <cols>
    <col min="1" max="1" width="0.125" customWidth="1"/>
    <col min="2" max="2" width="11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28</v>
      </c>
      <c r="C1" s="1"/>
      <c r="D1" s="1"/>
      <c r="E1" s="1"/>
      <c r="F1" s="1"/>
    </row>
    <row r="2" spans="1:6" ht="16.350000000000001" customHeight="1">
      <c r="B2" s="63" t="s">
        <v>29</v>
      </c>
      <c r="C2" s="63"/>
      <c r="D2" s="63"/>
      <c r="E2" s="63"/>
      <c r="F2" s="63"/>
    </row>
    <row r="3" spans="1:6" ht="16.350000000000001" customHeight="1">
      <c r="B3" s="63"/>
      <c r="C3" s="63"/>
      <c r="D3" s="63"/>
      <c r="E3" s="63"/>
      <c r="F3" s="63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25" t="s">
        <v>3</v>
      </c>
    </row>
    <row r="6" spans="1:6" ht="34.5" customHeight="1">
      <c r="B6" s="60" t="s">
        <v>30</v>
      </c>
      <c r="C6" s="60"/>
      <c r="D6" s="60" t="s">
        <v>31</v>
      </c>
      <c r="E6" s="60"/>
      <c r="F6" s="60"/>
    </row>
    <row r="7" spans="1:6" ht="29.25" customHeight="1">
      <c r="B7" s="47" t="s">
        <v>32</v>
      </c>
      <c r="C7" s="47" t="s">
        <v>33</v>
      </c>
      <c r="D7" s="47" t="s">
        <v>34</v>
      </c>
      <c r="E7" s="47" t="s">
        <v>35</v>
      </c>
      <c r="F7" s="47" t="s">
        <v>36</v>
      </c>
    </row>
    <row r="8" spans="1:6" ht="18.95" customHeight="1">
      <c r="B8" s="61" t="s">
        <v>8</v>
      </c>
      <c r="C8" s="61"/>
      <c r="D8" s="53">
        <f>E8+F8</f>
        <v>5652.07</v>
      </c>
      <c r="E8" s="53">
        <v>3996.18</v>
      </c>
      <c r="F8" s="53">
        <f>F9+F12+F19+F22</f>
        <v>1655.89</v>
      </c>
    </row>
    <row r="9" spans="1:6" ht="18.95" customHeight="1">
      <c r="B9" s="16" t="s">
        <v>37</v>
      </c>
      <c r="C9" s="46" t="s">
        <v>15</v>
      </c>
      <c r="D9" s="53">
        <v>4307.05</v>
      </c>
      <c r="E9" s="53">
        <v>2801.38</v>
      </c>
      <c r="F9" s="53">
        <v>1505.68</v>
      </c>
    </row>
    <row r="10" spans="1:6" ht="18.95" customHeight="1">
      <c r="B10" s="21" t="s">
        <v>38</v>
      </c>
      <c r="C10" s="9" t="s">
        <v>39</v>
      </c>
      <c r="D10" s="53">
        <v>4307.05</v>
      </c>
      <c r="E10" s="53">
        <v>2801.38</v>
      </c>
      <c r="F10" s="53">
        <v>1505.68</v>
      </c>
    </row>
    <row r="11" spans="1:6" ht="18.95" customHeight="1">
      <c r="B11" s="21" t="s">
        <v>40</v>
      </c>
      <c r="C11" s="9" t="s">
        <v>41</v>
      </c>
      <c r="D11" s="53">
        <v>4307.05</v>
      </c>
      <c r="E11" s="53">
        <v>2801.38</v>
      </c>
      <c r="F11" s="53">
        <v>1505.68</v>
      </c>
    </row>
    <row r="12" spans="1:6" ht="18.95" customHeight="1">
      <c r="B12" s="16" t="s">
        <v>42</v>
      </c>
      <c r="C12" s="46" t="s">
        <v>17</v>
      </c>
      <c r="D12" s="53">
        <f t="shared" ref="D12:D24" si="0">E12+F12</f>
        <v>846.15</v>
      </c>
      <c r="E12" s="53">
        <v>724.16</v>
      </c>
      <c r="F12" s="53">
        <v>121.99</v>
      </c>
    </row>
    <row r="13" spans="1:6" ht="18.95" customHeight="1">
      <c r="B13" s="21" t="s">
        <v>43</v>
      </c>
      <c r="C13" s="9" t="s">
        <v>44</v>
      </c>
      <c r="D13" s="53">
        <f t="shared" si="0"/>
        <v>842.21</v>
      </c>
      <c r="E13" s="53">
        <v>720.22</v>
      </c>
      <c r="F13" s="53">
        <v>121.99</v>
      </c>
    </row>
    <row r="14" spans="1:6" ht="18.95" customHeight="1">
      <c r="B14" s="21" t="s">
        <v>45</v>
      </c>
      <c r="C14" s="9" t="s">
        <v>46</v>
      </c>
      <c r="D14" s="53">
        <f t="shared" si="0"/>
        <v>206.95</v>
      </c>
      <c r="E14" s="53">
        <v>206.79</v>
      </c>
      <c r="F14" s="53">
        <v>0.16</v>
      </c>
    </row>
    <row r="15" spans="1:6" ht="18.95" customHeight="1">
      <c r="B15" s="21" t="s">
        <v>47</v>
      </c>
      <c r="C15" s="9" t="s">
        <v>48</v>
      </c>
      <c r="D15" s="53">
        <f t="shared" si="0"/>
        <v>363.21000000000004</v>
      </c>
      <c r="E15" s="53">
        <v>342.29</v>
      </c>
      <c r="F15" s="53">
        <v>20.92</v>
      </c>
    </row>
    <row r="16" spans="1:6" ht="18.95" customHeight="1">
      <c r="B16" s="21" t="s">
        <v>49</v>
      </c>
      <c r="C16" s="9" t="s">
        <v>50</v>
      </c>
      <c r="D16" s="53">
        <f t="shared" si="0"/>
        <v>272.04999999999995</v>
      </c>
      <c r="E16" s="53">
        <v>171.14</v>
      </c>
      <c r="F16" s="53">
        <v>100.91</v>
      </c>
    </row>
    <row r="17" spans="2:6" ht="18.95" customHeight="1">
      <c r="B17" s="21" t="s">
        <v>51</v>
      </c>
      <c r="C17" s="9" t="s">
        <v>52</v>
      </c>
      <c r="D17" s="53">
        <f t="shared" si="0"/>
        <v>3.93</v>
      </c>
      <c r="E17" s="53">
        <v>3.93</v>
      </c>
      <c r="F17" s="53"/>
    </row>
    <row r="18" spans="2:6" ht="18.95" customHeight="1">
      <c r="B18" s="21" t="s">
        <v>53</v>
      </c>
      <c r="C18" s="9" t="s">
        <v>54</v>
      </c>
      <c r="D18" s="53">
        <f t="shared" si="0"/>
        <v>3.93</v>
      </c>
      <c r="E18" s="53">
        <v>3.93</v>
      </c>
      <c r="F18" s="53"/>
    </row>
    <row r="19" spans="2:6" ht="18.95" customHeight="1">
      <c r="B19" s="16" t="s">
        <v>55</v>
      </c>
      <c r="C19" s="46" t="s">
        <v>19</v>
      </c>
      <c r="D19" s="53">
        <f t="shared" si="0"/>
        <v>227.13</v>
      </c>
      <c r="E19" s="53">
        <v>213.93</v>
      </c>
      <c r="F19" s="53">
        <v>13.2</v>
      </c>
    </row>
    <row r="20" spans="2:6" ht="18.95" customHeight="1">
      <c r="B20" s="21" t="s">
        <v>56</v>
      </c>
      <c r="C20" s="9" t="s">
        <v>57</v>
      </c>
      <c r="D20" s="53">
        <f t="shared" si="0"/>
        <v>227.13</v>
      </c>
      <c r="E20" s="53">
        <v>213.93</v>
      </c>
      <c r="F20" s="53">
        <v>13.2</v>
      </c>
    </row>
    <row r="21" spans="2:6" ht="18.95" customHeight="1">
      <c r="B21" s="21" t="s">
        <v>58</v>
      </c>
      <c r="C21" s="9" t="s">
        <v>59</v>
      </c>
      <c r="D21" s="53">
        <f t="shared" si="0"/>
        <v>227.13</v>
      </c>
      <c r="E21" s="53">
        <v>213.93</v>
      </c>
      <c r="F21" s="53">
        <v>13.2</v>
      </c>
    </row>
    <row r="22" spans="2:6" ht="18.95" customHeight="1">
      <c r="B22" s="16" t="s">
        <v>60</v>
      </c>
      <c r="C22" s="46" t="s">
        <v>20</v>
      </c>
      <c r="D22" s="53">
        <f t="shared" si="0"/>
        <v>271.74</v>
      </c>
      <c r="E22" s="53">
        <v>256.72000000000003</v>
      </c>
      <c r="F22" s="53">
        <v>15.02</v>
      </c>
    </row>
    <row r="23" spans="2:6" ht="18.95" customHeight="1">
      <c r="B23" s="21" t="s">
        <v>61</v>
      </c>
      <c r="C23" s="9" t="s">
        <v>62</v>
      </c>
      <c r="D23" s="37">
        <v>271.74</v>
      </c>
      <c r="E23" s="53">
        <v>256.72000000000003</v>
      </c>
      <c r="F23" s="53">
        <v>15.02</v>
      </c>
    </row>
    <row r="24" spans="2:6" ht="18.95" customHeight="1">
      <c r="B24" s="21" t="s">
        <v>63</v>
      </c>
      <c r="C24" s="9" t="s">
        <v>64</v>
      </c>
      <c r="D24" s="53">
        <f t="shared" si="0"/>
        <v>271.74</v>
      </c>
      <c r="E24" s="53">
        <v>256.72000000000003</v>
      </c>
      <c r="F24" s="53">
        <v>15.02</v>
      </c>
    </row>
    <row r="25" spans="2:6" ht="23.25" customHeight="1">
      <c r="B25" s="62" t="s">
        <v>65</v>
      </c>
      <c r="C25" s="62"/>
      <c r="D25" s="62"/>
      <c r="E25" s="62"/>
      <c r="F25" s="62"/>
    </row>
  </sheetData>
  <mergeCells count="5">
    <mergeCell ref="B6:C6"/>
    <mergeCell ref="D6:F6"/>
    <mergeCell ref="B8:C8"/>
    <mergeCell ref="B25:F25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topLeftCell="A4" workbookViewId="0">
      <selection activeCell="F27" sqref="F27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8" t="s">
        <v>66</v>
      </c>
      <c r="C1" s="43"/>
      <c r="D1" s="43"/>
      <c r="E1" s="43"/>
      <c r="F1" s="43"/>
    </row>
    <row r="2" spans="1:6" ht="16.350000000000001" customHeight="1">
      <c r="B2" s="67" t="s">
        <v>67</v>
      </c>
      <c r="C2" s="67"/>
      <c r="D2" s="67"/>
      <c r="E2" s="67"/>
      <c r="F2" s="67"/>
    </row>
    <row r="3" spans="1:6" ht="16.350000000000001" customHeight="1">
      <c r="B3" s="67"/>
      <c r="C3" s="67"/>
      <c r="D3" s="67"/>
      <c r="E3" s="67"/>
      <c r="F3" s="67"/>
    </row>
    <row r="4" spans="1:6" ht="16.350000000000001" customHeight="1">
      <c r="B4" s="43"/>
      <c r="C4" s="43"/>
      <c r="D4" s="43"/>
      <c r="E4" s="43"/>
      <c r="F4" s="43"/>
    </row>
    <row r="5" spans="1:6" ht="19.899999999999999" customHeight="1">
      <c r="B5" s="43"/>
      <c r="C5" s="43"/>
      <c r="D5" s="43"/>
      <c r="E5" s="43"/>
      <c r="F5" s="25" t="s">
        <v>3</v>
      </c>
    </row>
    <row r="6" spans="1:6" ht="36.200000000000003" customHeight="1">
      <c r="B6" s="64" t="s">
        <v>68</v>
      </c>
      <c r="C6" s="64"/>
      <c r="D6" s="64" t="s">
        <v>69</v>
      </c>
      <c r="E6" s="64"/>
      <c r="F6" s="65"/>
    </row>
    <row r="7" spans="1:6" ht="27.6" customHeight="1">
      <c r="B7" s="45" t="s">
        <v>70</v>
      </c>
      <c r="C7" s="45" t="s">
        <v>33</v>
      </c>
      <c r="D7" s="45" t="s">
        <v>34</v>
      </c>
      <c r="E7" s="49" t="s">
        <v>71</v>
      </c>
      <c r="F7" s="50" t="s">
        <v>72</v>
      </c>
    </row>
    <row r="8" spans="1:6" ht="19.899999999999999" customHeight="1">
      <c r="B8" s="66" t="s">
        <v>8</v>
      </c>
      <c r="C8" s="66"/>
      <c r="D8" s="51">
        <f>E8+F8</f>
        <v>3996.1800000000003</v>
      </c>
      <c r="E8" s="51">
        <f>E9+E19+E25</f>
        <v>3939.88</v>
      </c>
      <c r="F8" s="52">
        <v>56.3</v>
      </c>
    </row>
    <row r="9" spans="1:6" ht="19.899999999999999" customHeight="1">
      <c r="B9" s="16" t="s">
        <v>73</v>
      </c>
      <c r="C9" s="46" t="s">
        <v>74</v>
      </c>
      <c r="D9" s="51">
        <f t="shared" ref="D9:D28" si="0">E9+F9</f>
        <v>3692.49</v>
      </c>
      <c r="E9" s="51">
        <v>3692.49</v>
      </c>
      <c r="F9" s="52"/>
    </row>
    <row r="10" spans="1:6" ht="18.95" customHeight="1">
      <c r="B10" s="21" t="s">
        <v>75</v>
      </c>
      <c r="C10" s="9" t="s">
        <v>76</v>
      </c>
      <c r="D10" s="51">
        <f t="shared" si="0"/>
        <v>1165.6300000000001</v>
      </c>
      <c r="E10" s="51">
        <v>1165.6300000000001</v>
      </c>
      <c r="F10" s="52"/>
    </row>
    <row r="11" spans="1:6" ht="18.95" customHeight="1">
      <c r="B11" s="21" t="s">
        <v>77</v>
      </c>
      <c r="C11" s="9" t="s">
        <v>78</v>
      </c>
      <c r="D11" s="51">
        <f t="shared" si="0"/>
        <v>266.04000000000002</v>
      </c>
      <c r="E11" s="51">
        <v>266.04000000000002</v>
      </c>
      <c r="F11" s="52"/>
    </row>
    <row r="12" spans="1:6" ht="18.95" customHeight="1">
      <c r="B12" s="21" t="s">
        <v>79</v>
      </c>
      <c r="C12" s="9" t="s">
        <v>80</v>
      </c>
      <c r="D12" s="51">
        <f t="shared" si="0"/>
        <v>1230.49</v>
      </c>
      <c r="E12" s="51">
        <v>1230.49</v>
      </c>
      <c r="F12" s="52"/>
    </row>
    <row r="13" spans="1:6" ht="18.95" customHeight="1">
      <c r="B13" s="21" t="s">
        <v>81</v>
      </c>
      <c r="C13" s="9" t="s">
        <v>82</v>
      </c>
      <c r="D13" s="51">
        <f t="shared" si="0"/>
        <v>342.29</v>
      </c>
      <c r="E13" s="51">
        <v>342.29</v>
      </c>
      <c r="F13" s="52"/>
    </row>
    <row r="14" spans="1:6" ht="18.95" customHeight="1">
      <c r="B14" s="21" t="s">
        <v>83</v>
      </c>
      <c r="C14" s="9" t="s">
        <v>84</v>
      </c>
      <c r="D14" s="51">
        <f t="shared" si="0"/>
        <v>171.14</v>
      </c>
      <c r="E14" s="51">
        <v>171.14</v>
      </c>
      <c r="F14" s="52"/>
    </row>
    <row r="15" spans="1:6" ht="18.95" customHeight="1">
      <c r="B15" s="21" t="s">
        <v>85</v>
      </c>
      <c r="C15" s="9" t="s">
        <v>86</v>
      </c>
      <c r="D15" s="51">
        <f t="shared" si="0"/>
        <v>213.93</v>
      </c>
      <c r="E15" s="51">
        <v>213.93</v>
      </c>
      <c r="F15" s="52"/>
    </row>
    <row r="16" spans="1:6" ht="18.95" customHeight="1">
      <c r="B16" s="21" t="s">
        <v>87</v>
      </c>
      <c r="C16" s="9" t="s">
        <v>88</v>
      </c>
      <c r="D16" s="51">
        <f t="shared" si="0"/>
        <v>16.52</v>
      </c>
      <c r="E16" s="51">
        <v>16.52</v>
      </c>
      <c r="F16" s="52"/>
    </row>
    <row r="17" spans="2:6" ht="18.95" customHeight="1">
      <c r="B17" s="21" t="s">
        <v>89</v>
      </c>
      <c r="C17" s="9" t="s">
        <v>90</v>
      </c>
      <c r="D17" s="51">
        <f t="shared" si="0"/>
        <v>271.74</v>
      </c>
      <c r="E17" s="51">
        <v>271.74</v>
      </c>
      <c r="F17" s="52"/>
    </row>
    <row r="18" spans="2:6" ht="18.95" customHeight="1">
      <c r="B18" s="21" t="s">
        <v>91</v>
      </c>
      <c r="C18" s="9" t="s">
        <v>92</v>
      </c>
      <c r="D18" s="51">
        <f t="shared" si="0"/>
        <v>29.91</v>
      </c>
      <c r="E18" s="51">
        <v>29.91</v>
      </c>
      <c r="F18" s="52"/>
    </row>
    <row r="19" spans="2:6" ht="19.899999999999999" customHeight="1">
      <c r="B19" s="16" t="s">
        <v>93</v>
      </c>
      <c r="C19" s="46" t="s">
        <v>94</v>
      </c>
      <c r="D19" s="51">
        <f t="shared" si="0"/>
        <v>85.7</v>
      </c>
      <c r="E19" s="51">
        <v>36.090000000000003</v>
      </c>
      <c r="F19" s="52">
        <v>49.61</v>
      </c>
    </row>
    <row r="20" spans="2:6" ht="18.95" customHeight="1">
      <c r="B20" s="21" t="s">
        <v>95</v>
      </c>
      <c r="C20" s="9" t="s">
        <v>96</v>
      </c>
      <c r="D20" s="51">
        <f t="shared" si="0"/>
        <v>6.48</v>
      </c>
      <c r="E20" s="51">
        <v>0</v>
      </c>
      <c r="F20" s="52">
        <v>6.48</v>
      </c>
    </row>
    <row r="21" spans="2:6" ht="18.95" customHeight="1">
      <c r="B21" s="21" t="s">
        <v>97</v>
      </c>
      <c r="C21" s="9" t="s">
        <v>98</v>
      </c>
      <c r="D21" s="51">
        <f t="shared" si="0"/>
        <v>30.87</v>
      </c>
      <c r="E21" s="51">
        <v>30.87</v>
      </c>
      <c r="F21" s="52"/>
    </row>
    <row r="22" spans="2:6" ht="18.95" customHeight="1">
      <c r="B22" s="21" t="s">
        <v>99</v>
      </c>
      <c r="C22" s="9" t="s">
        <v>100</v>
      </c>
      <c r="D22" s="51">
        <f t="shared" si="0"/>
        <v>13.99</v>
      </c>
      <c r="E22" s="51">
        <v>0</v>
      </c>
      <c r="F22" s="52">
        <v>13.99</v>
      </c>
    </row>
    <row r="23" spans="2:6" ht="18.95" customHeight="1">
      <c r="B23" s="21" t="s">
        <v>101</v>
      </c>
      <c r="C23" s="9" t="s">
        <v>102</v>
      </c>
      <c r="D23" s="51">
        <f t="shared" si="0"/>
        <v>29.14</v>
      </c>
      <c r="E23" s="51">
        <v>0</v>
      </c>
      <c r="F23" s="52">
        <v>29.14</v>
      </c>
    </row>
    <row r="24" spans="2:6" ht="18.95" customHeight="1">
      <c r="B24" s="21" t="s">
        <v>103</v>
      </c>
      <c r="C24" s="9" t="s">
        <v>104</v>
      </c>
      <c r="D24" s="51">
        <f t="shared" si="0"/>
        <v>5.22</v>
      </c>
      <c r="E24" s="51">
        <v>5.22</v>
      </c>
      <c r="F24" s="52"/>
    </row>
    <row r="25" spans="2:6" ht="19.899999999999999" customHeight="1">
      <c r="B25" s="16" t="s">
        <v>105</v>
      </c>
      <c r="C25" s="46" t="s">
        <v>106</v>
      </c>
      <c r="D25" s="51">
        <f t="shared" si="0"/>
        <v>217.99</v>
      </c>
      <c r="E25" s="51">
        <v>211.3</v>
      </c>
      <c r="F25" s="52">
        <v>6.69</v>
      </c>
    </row>
    <row r="26" spans="2:6" ht="18.95" customHeight="1">
      <c r="B26" s="21" t="s">
        <v>107</v>
      </c>
      <c r="C26" s="9" t="s">
        <v>108</v>
      </c>
      <c r="D26" s="51">
        <f t="shared" si="0"/>
        <v>200.1</v>
      </c>
      <c r="E26" s="51">
        <v>200.1</v>
      </c>
      <c r="F26" s="52"/>
    </row>
    <row r="27" spans="2:6" ht="18.95" customHeight="1">
      <c r="B27" s="21" t="s">
        <v>109</v>
      </c>
      <c r="C27" s="9" t="s">
        <v>110</v>
      </c>
      <c r="D27" s="51">
        <f t="shared" si="0"/>
        <v>10.620000000000001</v>
      </c>
      <c r="E27" s="51">
        <v>3.93</v>
      </c>
      <c r="F27" s="52">
        <v>6.69</v>
      </c>
    </row>
    <row r="28" spans="2:6" ht="18.95" customHeight="1">
      <c r="B28" s="21" t="s">
        <v>111</v>
      </c>
      <c r="C28" s="9" t="s">
        <v>112</v>
      </c>
      <c r="D28" s="51">
        <f t="shared" si="0"/>
        <v>7.27</v>
      </c>
      <c r="E28" s="51">
        <v>7.27</v>
      </c>
      <c r="F28" s="52"/>
    </row>
  </sheetData>
  <mergeCells count="4">
    <mergeCell ref="B6:C6"/>
    <mergeCell ref="D6:F6"/>
    <mergeCell ref="B8:C8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7" ht="16.350000000000001" customHeight="1">
      <c r="A1" s="1"/>
      <c r="B1" s="2" t="s">
        <v>113</v>
      </c>
    </row>
    <row r="2" spans="1:7" ht="16.350000000000001" customHeight="1">
      <c r="B2" s="63" t="s">
        <v>114</v>
      </c>
      <c r="C2" s="63"/>
      <c r="D2" s="63"/>
      <c r="E2" s="63"/>
      <c r="F2" s="63"/>
      <c r="G2" s="63"/>
    </row>
    <row r="3" spans="1:7" ht="16.350000000000001" customHeight="1">
      <c r="B3" s="63"/>
      <c r="C3" s="63"/>
      <c r="D3" s="63"/>
      <c r="E3" s="63"/>
      <c r="F3" s="63"/>
      <c r="G3" s="63"/>
    </row>
    <row r="4" spans="1:7" ht="16.350000000000001" customHeight="1">
      <c r="B4" s="63"/>
      <c r="C4" s="63"/>
      <c r="D4" s="63"/>
      <c r="E4" s="63"/>
      <c r="F4" s="63"/>
      <c r="G4" s="63"/>
    </row>
    <row r="5" spans="1:7" ht="20.65" customHeight="1">
      <c r="G5" s="25" t="s">
        <v>3</v>
      </c>
    </row>
    <row r="6" spans="1:7" ht="38.85" customHeight="1">
      <c r="B6" s="60" t="s">
        <v>31</v>
      </c>
      <c r="C6" s="60"/>
      <c r="D6" s="60"/>
      <c r="E6" s="60"/>
      <c r="F6" s="60"/>
      <c r="G6" s="60"/>
    </row>
    <row r="7" spans="1:7" ht="36.200000000000003" customHeight="1">
      <c r="B7" s="60" t="s">
        <v>8</v>
      </c>
      <c r="C7" s="60" t="s">
        <v>115</v>
      </c>
      <c r="D7" s="60" t="s">
        <v>116</v>
      </c>
      <c r="E7" s="60"/>
      <c r="F7" s="60"/>
      <c r="G7" s="60" t="s">
        <v>117</v>
      </c>
    </row>
    <row r="8" spans="1:7" ht="36.200000000000003" customHeight="1">
      <c r="B8" s="60"/>
      <c r="C8" s="60"/>
      <c r="D8" s="47" t="s">
        <v>118</v>
      </c>
      <c r="E8" s="47" t="s">
        <v>119</v>
      </c>
      <c r="F8" s="47" t="s">
        <v>120</v>
      </c>
      <c r="G8" s="60"/>
    </row>
    <row r="9" spans="1:7" ht="25.9" customHeight="1">
      <c r="B9" s="20">
        <v>15</v>
      </c>
      <c r="C9" s="20"/>
      <c r="D9" s="20">
        <v>15</v>
      </c>
      <c r="E9" s="20"/>
      <c r="F9" s="20">
        <v>15</v>
      </c>
      <c r="G9" s="20"/>
    </row>
  </sheetData>
  <mergeCells count="6">
    <mergeCell ref="B2:G4"/>
    <mergeCell ref="B6:G6"/>
    <mergeCell ref="D7:F7"/>
    <mergeCell ref="B7:B8"/>
    <mergeCell ref="C7:C8"/>
    <mergeCell ref="G7:G8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:F12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44" t="s">
        <v>121</v>
      </c>
      <c r="C1" s="43"/>
      <c r="D1" s="43"/>
      <c r="E1" s="43"/>
      <c r="F1" s="43"/>
    </row>
    <row r="2" spans="1:6" ht="24.95" customHeight="1">
      <c r="B2" s="67" t="s">
        <v>122</v>
      </c>
      <c r="C2" s="67"/>
      <c r="D2" s="67"/>
      <c r="E2" s="67"/>
      <c r="F2" s="67"/>
    </row>
    <row r="3" spans="1:6" ht="26.65" customHeight="1">
      <c r="B3" s="67"/>
      <c r="C3" s="67"/>
      <c r="D3" s="67"/>
      <c r="E3" s="67"/>
      <c r="F3" s="67"/>
    </row>
    <row r="4" spans="1:6" ht="16.350000000000001" customHeight="1">
      <c r="B4" s="43"/>
      <c r="C4" s="43"/>
      <c r="D4" s="43"/>
      <c r="E4" s="43"/>
      <c r="F4" s="43"/>
    </row>
    <row r="5" spans="1:6" ht="21.6" customHeight="1">
      <c r="B5" s="43"/>
      <c r="C5" s="43"/>
      <c r="D5" s="43"/>
      <c r="E5" s="43"/>
      <c r="F5" s="25" t="s">
        <v>3</v>
      </c>
    </row>
    <row r="6" spans="1:6" ht="33.6" customHeight="1">
      <c r="B6" s="64" t="s">
        <v>32</v>
      </c>
      <c r="C6" s="64" t="s">
        <v>33</v>
      </c>
      <c r="D6" s="64" t="s">
        <v>123</v>
      </c>
      <c r="E6" s="64"/>
      <c r="F6" s="64"/>
    </row>
    <row r="7" spans="1:6" ht="31.15" customHeight="1">
      <c r="B7" s="64"/>
      <c r="C7" s="64"/>
      <c r="D7" s="45" t="s">
        <v>34</v>
      </c>
      <c r="E7" s="45" t="s">
        <v>35</v>
      </c>
      <c r="F7" s="45" t="s">
        <v>36</v>
      </c>
    </row>
    <row r="8" spans="1:6" ht="20.65" customHeight="1">
      <c r="B8" s="66" t="s">
        <v>8</v>
      </c>
      <c r="C8" s="66"/>
      <c r="D8" s="23"/>
      <c r="E8" s="23"/>
      <c r="F8" s="23"/>
    </row>
    <row r="9" spans="1:6" ht="16.350000000000001" customHeight="1">
      <c r="B9" s="16"/>
      <c r="C9" s="46"/>
      <c r="D9" s="24"/>
      <c r="E9" s="24"/>
      <c r="F9" s="24"/>
    </row>
    <row r="10" spans="1:6" ht="16.350000000000001" customHeight="1">
      <c r="B10" s="21" t="s">
        <v>124</v>
      </c>
      <c r="C10" s="9" t="s">
        <v>124</v>
      </c>
      <c r="D10" s="24"/>
      <c r="E10" s="24"/>
      <c r="F10" s="24"/>
    </row>
    <row r="11" spans="1:6" ht="16.350000000000001" customHeight="1">
      <c r="B11" s="21" t="s">
        <v>125</v>
      </c>
      <c r="C11" s="9" t="s">
        <v>125</v>
      </c>
      <c r="D11" s="24"/>
      <c r="E11" s="24"/>
      <c r="F11" s="24"/>
    </row>
    <row r="12" spans="1:6" ht="16.350000000000001" customHeight="1">
      <c r="B12" s="68" t="s">
        <v>126</v>
      </c>
      <c r="C12" s="68"/>
      <c r="D12" s="68"/>
      <c r="E12" s="68"/>
      <c r="F12" s="68"/>
    </row>
  </sheetData>
  <mergeCells count="6">
    <mergeCell ref="B2:F3"/>
    <mergeCell ref="D6:F6"/>
    <mergeCell ref="B8:C8"/>
    <mergeCell ref="B12:F12"/>
    <mergeCell ref="B6:B7"/>
    <mergeCell ref="C6:C7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8" sqref="F8:F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127</v>
      </c>
    </row>
    <row r="2" spans="1:6" ht="16.350000000000001" customHeight="1">
      <c r="C2" s="58" t="s">
        <v>128</v>
      </c>
      <c r="D2" s="58"/>
      <c r="E2" s="58"/>
      <c r="F2" s="58"/>
    </row>
    <row r="3" spans="1:6" ht="16.350000000000001" customHeight="1">
      <c r="C3" s="58"/>
      <c r="D3" s="58"/>
      <c r="E3" s="58"/>
      <c r="F3" s="58"/>
    </row>
    <row r="4" spans="1:6" ht="16.350000000000001" customHeight="1"/>
    <row r="5" spans="1:6" ht="23.25" customHeight="1">
      <c r="F5" s="40" t="s">
        <v>3</v>
      </c>
    </row>
    <row r="6" spans="1:6" ht="34.5" customHeight="1">
      <c r="C6" s="69" t="s">
        <v>4</v>
      </c>
      <c r="D6" s="69"/>
      <c r="E6" s="69" t="s">
        <v>5</v>
      </c>
      <c r="F6" s="69"/>
    </row>
    <row r="7" spans="1:6" ht="32.85" customHeight="1">
      <c r="C7" s="41" t="s">
        <v>6</v>
      </c>
      <c r="D7" s="41" t="s">
        <v>7</v>
      </c>
      <c r="E7" s="41" t="s">
        <v>6</v>
      </c>
      <c r="F7" s="41" t="s">
        <v>7</v>
      </c>
    </row>
    <row r="8" spans="1:6" ht="24.95" customHeight="1">
      <c r="C8" s="42" t="s">
        <v>8</v>
      </c>
      <c r="D8" s="33">
        <v>5652.07</v>
      </c>
      <c r="E8" s="42" t="s">
        <v>8</v>
      </c>
      <c r="F8" s="54">
        <v>5652.07</v>
      </c>
    </row>
    <row r="9" spans="1:6" ht="20.65" customHeight="1">
      <c r="B9" s="43" t="s">
        <v>129</v>
      </c>
      <c r="C9" s="29" t="s">
        <v>14</v>
      </c>
      <c r="D9" s="33">
        <v>5652.07</v>
      </c>
      <c r="E9" s="29" t="s">
        <v>15</v>
      </c>
      <c r="F9" s="33">
        <v>4307.05</v>
      </c>
    </row>
    <row r="10" spans="1:6" ht="20.65" customHeight="1">
      <c r="B10" s="43"/>
      <c r="C10" s="29" t="s">
        <v>16</v>
      </c>
      <c r="D10" s="33"/>
      <c r="E10" s="29" t="s">
        <v>17</v>
      </c>
      <c r="F10" s="33">
        <v>846.15</v>
      </c>
    </row>
    <row r="11" spans="1:6" ht="20.65" customHeight="1">
      <c r="B11" s="43"/>
      <c r="C11" s="29" t="s">
        <v>18</v>
      </c>
      <c r="D11" s="33"/>
      <c r="E11" s="29" t="s">
        <v>19</v>
      </c>
      <c r="F11" s="33">
        <v>227.13</v>
      </c>
    </row>
    <row r="12" spans="1:6" ht="20.65" customHeight="1">
      <c r="B12" s="43"/>
      <c r="C12" s="29" t="s">
        <v>130</v>
      </c>
      <c r="D12" s="33"/>
      <c r="E12" s="29" t="s">
        <v>20</v>
      </c>
      <c r="F12" s="33">
        <v>271.74</v>
      </c>
    </row>
    <row r="13" spans="1:6" ht="20.65" customHeight="1">
      <c r="B13" s="43"/>
      <c r="C13" s="29" t="s">
        <v>131</v>
      </c>
      <c r="D13" s="33"/>
      <c r="E13" s="29"/>
      <c r="F13" s="33"/>
    </row>
    <row r="14" spans="1:6" ht="20.65" customHeight="1">
      <c r="B14" s="43"/>
      <c r="C14" s="29" t="s">
        <v>132</v>
      </c>
      <c r="D14" s="33"/>
      <c r="E14" s="29"/>
      <c r="F14" s="33"/>
    </row>
    <row r="15" spans="1:6" ht="20.65" customHeight="1">
      <c r="B15" s="43"/>
      <c r="C15" s="29" t="s">
        <v>133</v>
      </c>
      <c r="D15" s="33"/>
      <c r="E15" s="29"/>
      <c r="F15" s="33"/>
    </row>
    <row r="16" spans="1:6" ht="20.65" customHeight="1">
      <c r="B16" s="43"/>
      <c r="C16" s="29" t="s">
        <v>134</v>
      </c>
      <c r="D16" s="33"/>
      <c r="E16" s="29"/>
      <c r="F16" s="33"/>
    </row>
    <row r="17" spans="2:6" ht="20.65" customHeight="1">
      <c r="B17" s="43"/>
      <c r="C17" s="29" t="s">
        <v>135</v>
      </c>
      <c r="D17" s="33"/>
      <c r="E17" s="29"/>
      <c r="F17" s="33"/>
    </row>
  </sheetData>
  <mergeCells count="3">
    <mergeCell ref="C6:D6"/>
    <mergeCell ref="E6:F6"/>
    <mergeCell ref="C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8" sqref="E8:E24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136</v>
      </c>
    </row>
    <row r="2" spans="1:13" ht="16.350000000000001" customHeight="1">
      <c r="B2" s="58" t="s">
        <v>137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.350000000000001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6.350000000000001" customHeight="1"/>
    <row r="5" spans="1:13" ht="22.35" customHeight="1">
      <c r="M5" s="25" t="s">
        <v>3</v>
      </c>
    </row>
    <row r="6" spans="1:13" ht="36.200000000000003" customHeight="1">
      <c r="B6" s="70" t="s">
        <v>138</v>
      </c>
      <c r="C6" s="70"/>
      <c r="D6" s="70" t="s">
        <v>34</v>
      </c>
      <c r="E6" s="72" t="s">
        <v>139</v>
      </c>
      <c r="F6" s="72" t="s">
        <v>140</v>
      </c>
      <c r="G6" s="72" t="s">
        <v>141</v>
      </c>
      <c r="H6" s="72" t="s">
        <v>142</v>
      </c>
      <c r="I6" s="72" t="s">
        <v>143</v>
      </c>
      <c r="J6" s="72" t="s">
        <v>144</v>
      </c>
      <c r="K6" s="72" t="s">
        <v>145</v>
      </c>
      <c r="L6" s="72" t="s">
        <v>146</v>
      </c>
      <c r="M6" s="72" t="s">
        <v>147</v>
      </c>
    </row>
    <row r="7" spans="1:13" ht="30.2" customHeight="1">
      <c r="B7" s="32" t="s">
        <v>70</v>
      </c>
      <c r="C7" s="32" t="s">
        <v>33</v>
      </c>
      <c r="D7" s="70"/>
      <c r="E7" s="72"/>
      <c r="F7" s="72"/>
      <c r="G7" s="72"/>
      <c r="H7" s="72"/>
      <c r="I7" s="72"/>
      <c r="J7" s="72"/>
      <c r="K7" s="72"/>
      <c r="L7" s="72"/>
      <c r="M7" s="72"/>
    </row>
    <row r="8" spans="1:13" ht="20.65" customHeight="1">
      <c r="B8" s="71" t="s">
        <v>8</v>
      </c>
      <c r="C8" s="71"/>
      <c r="D8" s="33">
        <f>D9+D12+D19+D22</f>
        <v>5652.0700000000006</v>
      </c>
      <c r="E8" s="33">
        <v>5652.07</v>
      </c>
      <c r="F8" s="34"/>
      <c r="G8" s="34"/>
      <c r="H8" s="34"/>
      <c r="I8" s="34"/>
      <c r="J8" s="34"/>
      <c r="K8" s="34"/>
      <c r="L8" s="34"/>
      <c r="M8" s="34"/>
    </row>
    <row r="9" spans="1:13" ht="20.65" customHeight="1">
      <c r="B9" s="35" t="s">
        <v>37</v>
      </c>
      <c r="C9" s="36" t="s">
        <v>15</v>
      </c>
      <c r="D9" s="37">
        <v>4307.0600000000004</v>
      </c>
      <c r="E9" s="37">
        <v>4307.05</v>
      </c>
      <c r="F9" s="37"/>
      <c r="G9" s="37"/>
      <c r="H9" s="37"/>
      <c r="I9" s="37"/>
      <c r="J9" s="37"/>
      <c r="K9" s="37"/>
      <c r="L9" s="37"/>
      <c r="M9" s="37"/>
    </row>
    <row r="10" spans="1:13" ht="18.2" customHeight="1">
      <c r="B10" s="38" t="s">
        <v>148</v>
      </c>
      <c r="C10" s="39" t="s">
        <v>149</v>
      </c>
      <c r="D10" s="37">
        <v>4307.0600000000004</v>
      </c>
      <c r="E10" s="37">
        <v>4307.05</v>
      </c>
      <c r="F10" s="37"/>
      <c r="G10" s="37"/>
      <c r="H10" s="37"/>
      <c r="I10" s="37"/>
      <c r="J10" s="37"/>
      <c r="K10" s="37"/>
      <c r="L10" s="37"/>
      <c r="M10" s="37"/>
    </row>
    <row r="11" spans="1:13" ht="19.899999999999999" customHeight="1">
      <c r="B11" s="38" t="s">
        <v>150</v>
      </c>
      <c r="C11" s="39" t="s">
        <v>151</v>
      </c>
      <c r="D11" s="37">
        <v>4307.0600000000004</v>
      </c>
      <c r="E11" s="37">
        <v>4307.05</v>
      </c>
      <c r="F11" s="37"/>
      <c r="G11" s="37"/>
      <c r="H11" s="37"/>
      <c r="I11" s="37"/>
      <c r="J11" s="37"/>
      <c r="K11" s="37"/>
      <c r="L11" s="37"/>
      <c r="M11" s="37"/>
    </row>
    <row r="12" spans="1:13" ht="20.65" customHeight="1">
      <c r="B12" s="35" t="s">
        <v>42</v>
      </c>
      <c r="C12" s="36" t="s">
        <v>17</v>
      </c>
      <c r="D12" s="37">
        <f>D13+D17</f>
        <v>846.14</v>
      </c>
      <c r="E12" s="37">
        <v>846.15</v>
      </c>
      <c r="F12" s="37"/>
      <c r="G12" s="37"/>
      <c r="H12" s="37"/>
      <c r="I12" s="37"/>
      <c r="J12" s="37"/>
      <c r="K12" s="37"/>
      <c r="L12" s="37"/>
      <c r="M12" s="37"/>
    </row>
    <row r="13" spans="1:13" ht="18.2" customHeight="1">
      <c r="B13" s="38" t="s">
        <v>152</v>
      </c>
      <c r="C13" s="39" t="s">
        <v>153</v>
      </c>
      <c r="D13" s="37">
        <f>SUM(D14:D16)</f>
        <v>842.21</v>
      </c>
      <c r="E13" s="37">
        <v>842.21</v>
      </c>
      <c r="F13" s="37"/>
      <c r="G13" s="37"/>
      <c r="H13" s="37"/>
      <c r="I13" s="37"/>
      <c r="J13" s="37"/>
      <c r="K13" s="37"/>
      <c r="L13" s="37"/>
      <c r="M13" s="37"/>
    </row>
    <row r="14" spans="1:13" ht="19.899999999999999" customHeight="1">
      <c r="B14" s="38" t="s">
        <v>154</v>
      </c>
      <c r="C14" s="39" t="s">
        <v>155</v>
      </c>
      <c r="D14" s="37">
        <v>206.95</v>
      </c>
      <c r="E14" s="37">
        <v>206.95</v>
      </c>
      <c r="F14" s="37"/>
      <c r="G14" s="37"/>
      <c r="H14" s="37"/>
      <c r="I14" s="37"/>
      <c r="J14" s="37"/>
      <c r="K14" s="37"/>
      <c r="L14" s="37"/>
      <c r="M14" s="37"/>
    </row>
    <row r="15" spans="1:13" ht="19.899999999999999" customHeight="1">
      <c r="B15" s="38" t="s">
        <v>156</v>
      </c>
      <c r="C15" s="39" t="s">
        <v>157</v>
      </c>
      <c r="D15" s="37">
        <v>363.21</v>
      </c>
      <c r="E15" s="37">
        <v>363.21000000000004</v>
      </c>
      <c r="F15" s="37"/>
      <c r="G15" s="37"/>
      <c r="H15" s="37"/>
      <c r="I15" s="37"/>
      <c r="J15" s="37"/>
      <c r="K15" s="37"/>
      <c r="L15" s="37"/>
      <c r="M15" s="37"/>
    </row>
    <row r="16" spans="1:13" ht="19.899999999999999" customHeight="1">
      <c r="B16" s="38" t="s">
        <v>158</v>
      </c>
      <c r="C16" s="39" t="s">
        <v>159</v>
      </c>
      <c r="D16" s="37">
        <v>272.05</v>
      </c>
      <c r="E16" s="37">
        <v>272.04999999999995</v>
      </c>
      <c r="F16" s="37"/>
      <c r="G16" s="37"/>
      <c r="H16" s="37"/>
      <c r="I16" s="37"/>
      <c r="J16" s="37"/>
      <c r="K16" s="37"/>
      <c r="L16" s="37"/>
      <c r="M16" s="37"/>
    </row>
    <row r="17" spans="2:13" ht="18.2" customHeight="1">
      <c r="B17" s="38" t="s">
        <v>160</v>
      </c>
      <c r="C17" s="39" t="s">
        <v>161</v>
      </c>
      <c r="D17" s="37">
        <v>3.93</v>
      </c>
      <c r="E17" s="37">
        <v>3.93</v>
      </c>
      <c r="F17" s="37"/>
      <c r="G17" s="37"/>
      <c r="H17" s="37"/>
      <c r="I17" s="37"/>
      <c r="J17" s="37"/>
      <c r="K17" s="37"/>
      <c r="L17" s="37"/>
      <c r="M17" s="37"/>
    </row>
    <row r="18" spans="2:13" ht="19.899999999999999" customHeight="1">
      <c r="B18" s="38" t="s">
        <v>162</v>
      </c>
      <c r="C18" s="39" t="s">
        <v>163</v>
      </c>
      <c r="D18" s="37">
        <v>3.93</v>
      </c>
      <c r="E18" s="37">
        <v>3.93</v>
      </c>
      <c r="F18" s="37"/>
      <c r="G18" s="37"/>
      <c r="H18" s="37"/>
      <c r="I18" s="37"/>
      <c r="J18" s="37"/>
      <c r="K18" s="37"/>
      <c r="L18" s="37"/>
      <c r="M18" s="37"/>
    </row>
    <row r="19" spans="2:13" ht="20.65" customHeight="1">
      <c r="B19" s="35" t="s">
        <v>55</v>
      </c>
      <c r="C19" s="36" t="s">
        <v>19</v>
      </c>
      <c r="D19" s="37">
        <v>227.13</v>
      </c>
      <c r="E19" s="37">
        <v>227.13</v>
      </c>
      <c r="F19" s="37"/>
      <c r="G19" s="37"/>
      <c r="H19" s="37"/>
      <c r="I19" s="37"/>
      <c r="J19" s="37"/>
      <c r="K19" s="37"/>
      <c r="L19" s="37"/>
      <c r="M19" s="37"/>
    </row>
    <row r="20" spans="2:13" ht="18.2" customHeight="1">
      <c r="B20" s="38" t="s">
        <v>164</v>
      </c>
      <c r="C20" s="39" t="s">
        <v>165</v>
      </c>
      <c r="D20" s="37">
        <v>227.13</v>
      </c>
      <c r="E20" s="37">
        <v>227.13</v>
      </c>
      <c r="F20" s="37"/>
      <c r="G20" s="37"/>
      <c r="H20" s="37"/>
      <c r="I20" s="37"/>
      <c r="J20" s="37"/>
      <c r="K20" s="37"/>
      <c r="L20" s="37"/>
      <c r="M20" s="37"/>
    </row>
    <row r="21" spans="2:13" ht="19.899999999999999" customHeight="1">
      <c r="B21" s="38" t="s">
        <v>166</v>
      </c>
      <c r="C21" s="39" t="s">
        <v>167</v>
      </c>
      <c r="D21" s="37">
        <v>227.13</v>
      </c>
      <c r="E21" s="37">
        <v>227.13</v>
      </c>
      <c r="F21" s="37"/>
      <c r="G21" s="37"/>
      <c r="H21" s="37"/>
      <c r="I21" s="37"/>
      <c r="J21" s="37"/>
      <c r="K21" s="37"/>
      <c r="L21" s="37"/>
      <c r="M21" s="37"/>
    </row>
    <row r="22" spans="2:13" ht="20.65" customHeight="1">
      <c r="B22" s="35" t="s">
        <v>60</v>
      </c>
      <c r="C22" s="36" t="s">
        <v>20</v>
      </c>
      <c r="D22" s="37">
        <v>271.74</v>
      </c>
      <c r="E22" s="37">
        <v>271.74</v>
      </c>
      <c r="F22" s="37"/>
      <c r="G22" s="37"/>
      <c r="H22" s="37"/>
      <c r="I22" s="37"/>
      <c r="J22" s="37"/>
      <c r="K22" s="37"/>
      <c r="L22" s="37"/>
      <c r="M22" s="37"/>
    </row>
    <row r="23" spans="2:13" ht="18.2" customHeight="1">
      <c r="B23" s="38" t="s">
        <v>168</v>
      </c>
      <c r="C23" s="39" t="s">
        <v>169</v>
      </c>
      <c r="D23" s="37">
        <v>271.74</v>
      </c>
      <c r="E23" s="37">
        <v>271.74</v>
      </c>
      <c r="F23" s="37"/>
      <c r="G23" s="37"/>
      <c r="H23" s="37"/>
      <c r="I23" s="37"/>
      <c r="J23" s="37"/>
      <c r="K23" s="37"/>
      <c r="L23" s="37"/>
      <c r="M23" s="37"/>
    </row>
    <row r="24" spans="2:13" ht="19.899999999999999" customHeight="1">
      <c r="B24" s="38" t="s">
        <v>170</v>
      </c>
      <c r="C24" s="39" t="s">
        <v>171</v>
      </c>
      <c r="D24" s="37">
        <v>271.74</v>
      </c>
      <c r="E24" s="37">
        <v>271.74</v>
      </c>
      <c r="F24" s="37"/>
      <c r="G24" s="37"/>
      <c r="H24" s="37"/>
      <c r="I24" s="37"/>
      <c r="J24" s="37"/>
      <c r="K24" s="37"/>
      <c r="L24" s="37"/>
      <c r="M24" s="37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2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15" sqref="E15"/>
    </sheetView>
  </sheetViews>
  <sheetFormatPr defaultColWidth="10" defaultRowHeight="13.5"/>
  <cols>
    <col min="1" max="1" width="0.5" customWidth="1"/>
    <col min="2" max="2" width="16.25" customWidth="1"/>
    <col min="3" max="3" width="37.37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172</v>
      </c>
    </row>
    <row r="2" spans="1:6" ht="16.350000000000001" customHeight="1">
      <c r="B2" s="58" t="s">
        <v>173</v>
      </c>
      <c r="C2" s="58"/>
      <c r="D2" s="58"/>
      <c r="E2" s="58"/>
      <c r="F2" s="58"/>
    </row>
    <row r="3" spans="1:6" ht="16.350000000000001" customHeight="1">
      <c r="B3" s="58"/>
      <c r="C3" s="58"/>
      <c r="D3" s="58"/>
      <c r="E3" s="58"/>
      <c r="F3" s="58"/>
    </row>
    <row r="4" spans="1:6" ht="16.350000000000001" customHeight="1">
      <c r="B4" s="26"/>
      <c r="C4" s="26"/>
      <c r="D4" s="26"/>
      <c r="E4" s="26"/>
      <c r="F4" s="26"/>
    </row>
    <row r="5" spans="1:6" ht="18.95" customHeight="1">
      <c r="B5" s="26"/>
      <c r="C5" s="26"/>
      <c r="D5" s="26"/>
      <c r="E5" s="26"/>
      <c r="F5" s="4" t="s">
        <v>3</v>
      </c>
    </row>
    <row r="6" spans="1:6" ht="31.9" customHeight="1">
      <c r="B6" s="27" t="s">
        <v>70</v>
      </c>
      <c r="C6" s="27" t="s">
        <v>33</v>
      </c>
      <c r="D6" s="27" t="s">
        <v>34</v>
      </c>
      <c r="E6" s="27" t="s">
        <v>174</v>
      </c>
      <c r="F6" s="27" t="s">
        <v>175</v>
      </c>
    </row>
    <row r="7" spans="1:6" ht="23.25" customHeight="1">
      <c r="B7" s="73" t="s">
        <v>8</v>
      </c>
      <c r="C7" s="73"/>
      <c r="D7" s="88">
        <f>E7+F7</f>
        <v>5652.07</v>
      </c>
      <c r="E7" s="88">
        <v>3996.18</v>
      </c>
      <c r="F7" s="88">
        <f>F8+F11+F18+F21</f>
        <v>1655.89</v>
      </c>
    </row>
    <row r="8" spans="1:6" ht="21.6" customHeight="1">
      <c r="B8" s="28" t="s">
        <v>37</v>
      </c>
      <c r="C8" s="29" t="s">
        <v>15</v>
      </c>
      <c r="D8" s="88">
        <v>4307.05</v>
      </c>
      <c r="E8" s="88">
        <v>2801.38</v>
      </c>
      <c r="F8" s="88">
        <v>1505.68</v>
      </c>
    </row>
    <row r="9" spans="1:6" ht="20.65" customHeight="1">
      <c r="B9" s="30" t="s">
        <v>176</v>
      </c>
      <c r="C9" s="31" t="s">
        <v>177</v>
      </c>
      <c r="D9" s="88">
        <v>4307.05</v>
      </c>
      <c r="E9" s="88">
        <v>2801.38</v>
      </c>
      <c r="F9" s="88">
        <v>1505.68</v>
      </c>
    </row>
    <row r="10" spans="1:6" ht="20.65" customHeight="1">
      <c r="B10" s="30" t="s">
        <v>178</v>
      </c>
      <c r="C10" s="31" t="s">
        <v>179</v>
      </c>
      <c r="D10" s="88">
        <v>4307.05</v>
      </c>
      <c r="E10" s="88">
        <v>2801.38</v>
      </c>
      <c r="F10" s="88">
        <v>1505.68</v>
      </c>
    </row>
    <row r="11" spans="1:6" ht="21.6" customHeight="1">
      <c r="B11" s="28" t="s">
        <v>42</v>
      </c>
      <c r="C11" s="29" t="s">
        <v>17</v>
      </c>
      <c r="D11" s="88">
        <f t="shared" ref="D11:D23" si="0">E11+F11</f>
        <v>846.15</v>
      </c>
      <c r="E11" s="88">
        <v>724.16</v>
      </c>
      <c r="F11" s="88">
        <v>121.99</v>
      </c>
    </row>
    <row r="12" spans="1:6" ht="20.65" customHeight="1">
      <c r="B12" s="30" t="s">
        <v>180</v>
      </c>
      <c r="C12" s="31" t="s">
        <v>181</v>
      </c>
      <c r="D12" s="88">
        <f t="shared" si="0"/>
        <v>842.21</v>
      </c>
      <c r="E12" s="88">
        <v>720.22</v>
      </c>
      <c r="F12" s="88">
        <v>121.99</v>
      </c>
    </row>
    <row r="13" spans="1:6" ht="20.65" customHeight="1">
      <c r="B13" s="30" t="s">
        <v>182</v>
      </c>
      <c r="C13" s="31" t="s">
        <v>183</v>
      </c>
      <c r="D13" s="88">
        <f t="shared" si="0"/>
        <v>206.95</v>
      </c>
      <c r="E13" s="88">
        <v>206.79</v>
      </c>
      <c r="F13" s="88">
        <v>0.16</v>
      </c>
    </row>
    <row r="14" spans="1:6" ht="20.65" customHeight="1">
      <c r="B14" s="30" t="s">
        <v>184</v>
      </c>
      <c r="C14" s="31" t="s">
        <v>185</v>
      </c>
      <c r="D14" s="88">
        <f t="shared" si="0"/>
        <v>363.21000000000004</v>
      </c>
      <c r="E14" s="88">
        <v>342.29</v>
      </c>
      <c r="F14" s="88">
        <v>20.92</v>
      </c>
    </row>
    <row r="15" spans="1:6" ht="20.65" customHeight="1">
      <c r="B15" s="30" t="s">
        <v>186</v>
      </c>
      <c r="C15" s="31" t="s">
        <v>187</v>
      </c>
      <c r="D15" s="88">
        <f t="shared" si="0"/>
        <v>272.04999999999995</v>
      </c>
      <c r="E15" s="88">
        <v>171.14</v>
      </c>
      <c r="F15" s="88">
        <v>100.91</v>
      </c>
    </row>
    <row r="16" spans="1:6" ht="20.65" customHeight="1">
      <c r="B16" s="30" t="s">
        <v>188</v>
      </c>
      <c r="C16" s="31" t="s">
        <v>189</v>
      </c>
      <c r="D16" s="88">
        <f t="shared" si="0"/>
        <v>3.93</v>
      </c>
      <c r="E16" s="88">
        <v>3.93</v>
      </c>
      <c r="F16" s="88"/>
    </row>
    <row r="17" spans="2:6" ht="20.65" customHeight="1">
      <c r="B17" s="30" t="s">
        <v>190</v>
      </c>
      <c r="C17" s="31" t="s">
        <v>191</v>
      </c>
      <c r="D17" s="88">
        <f t="shared" si="0"/>
        <v>3.93</v>
      </c>
      <c r="E17" s="88">
        <v>3.93</v>
      </c>
      <c r="F17" s="88"/>
    </row>
    <row r="18" spans="2:6" ht="21.6" customHeight="1">
      <c r="B18" s="28" t="s">
        <v>55</v>
      </c>
      <c r="C18" s="29" t="s">
        <v>19</v>
      </c>
      <c r="D18" s="88">
        <f t="shared" si="0"/>
        <v>227.13</v>
      </c>
      <c r="E18" s="88">
        <v>213.93</v>
      </c>
      <c r="F18" s="88">
        <v>13.2</v>
      </c>
    </row>
    <row r="19" spans="2:6" ht="20.65" customHeight="1">
      <c r="B19" s="30" t="s">
        <v>192</v>
      </c>
      <c r="C19" s="31" t="s">
        <v>193</v>
      </c>
      <c r="D19" s="88">
        <f t="shared" si="0"/>
        <v>227.13</v>
      </c>
      <c r="E19" s="88">
        <v>213.93</v>
      </c>
      <c r="F19" s="88">
        <v>13.2</v>
      </c>
    </row>
    <row r="20" spans="2:6" ht="20.65" customHeight="1">
      <c r="B20" s="30" t="s">
        <v>194</v>
      </c>
      <c r="C20" s="31" t="s">
        <v>195</v>
      </c>
      <c r="D20" s="88">
        <f t="shared" si="0"/>
        <v>227.13</v>
      </c>
      <c r="E20" s="88">
        <v>213.93</v>
      </c>
      <c r="F20" s="88">
        <v>13.2</v>
      </c>
    </row>
    <row r="21" spans="2:6" ht="21.6" customHeight="1">
      <c r="B21" s="28" t="s">
        <v>60</v>
      </c>
      <c r="C21" s="29" t="s">
        <v>20</v>
      </c>
      <c r="D21" s="88">
        <f t="shared" si="0"/>
        <v>271.74</v>
      </c>
      <c r="E21" s="88">
        <v>256.72000000000003</v>
      </c>
      <c r="F21" s="88">
        <v>15.02</v>
      </c>
    </row>
    <row r="22" spans="2:6" ht="20.65" customHeight="1">
      <c r="B22" s="30" t="s">
        <v>196</v>
      </c>
      <c r="C22" s="31" t="s">
        <v>197</v>
      </c>
      <c r="D22" s="89">
        <v>271.74</v>
      </c>
      <c r="E22" s="88">
        <v>256.72000000000003</v>
      </c>
      <c r="F22" s="88">
        <v>15.02</v>
      </c>
    </row>
    <row r="23" spans="2:6" ht="20.65" customHeight="1">
      <c r="B23" s="30" t="s">
        <v>198</v>
      </c>
      <c r="C23" s="31" t="s">
        <v>199</v>
      </c>
      <c r="D23" s="88">
        <f t="shared" si="0"/>
        <v>271.74</v>
      </c>
      <c r="E23" s="88">
        <v>256.72000000000003</v>
      </c>
      <c r="F23" s="88">
        <v>15.02</v>
      </c>
    </row>
  </sheetData>
  <mergeCells count="2">
    <mergeCell ref="B7:C7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4" t="s">
        <v>201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5" t="s">
        <v>3</v>
      </c>
    </row>
    <row r="6" spans="1:13" ht="65.650000000000006" customHeight="1">
      <c r="B6" s="22" t="s">
        <v>202</v>
      </c>
      <c r="C6" s="22" t="s">
        <v>6</v>
      </c>
      <c r="D6" s="22" t="s">
        <v>34</v>
      </c>
      <c r="E6" s="22" t="s">
        <v>139</v>
      </c>
      <c r="F6" s="22" t="s">
        <v>140</v>
      </c>
      <c r="G6" s="22" t="s">
        <v>141</v>
      </c>
      <c r="H6" s="22" t="s">
        <v>142</v>
      </c>
      <c r="I6" s="22" t="s">
        <v>143</v>
      </c>
      <c r="J6" s="22" t="s">
        <v>144</v>
      </c>
      <c r="K6" s="22" t="s">
        <v>145</v>
      </c>
      <c r="L6" s="22" t="s">
        <v>146</v>
      </c>
      <c r="M6" s="22" t="s">
        <v>147</v>
      </c>
    </row>
    <row r="7" spans="1:13" ht="23.25" customHeight="1">
      <c r="B7" s="61" t="s">
        <v>8</v>
      </c>
      <c r="C7" s="61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.6" customHeight="1">
      <c r="B8" s="6"/>
      <c r="C8" s="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>
      <c r="B9" s="90" t="s">
        <v>244</v>
      </c>
    </row>
  </sheetData>
  <mergeCells count="2">
    <mergeCell ref="B7:C7"/>
    <mergeCell ref="B2:M3"/>
  </mergeCells>
  <phoneticPr fontId="32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203</v>
      </c>
      <c r="C1" s="1"/>
      <c r="D1" s="1"/>
      <c r="E1" s="1"/>
      <c r="F1" s="1"/>
      <c r="H1" s="1"/>
    </row>
    <row r="2" spans="1:8" ht="16.350000000000001" customHeight="1">
      <c r="B2" s="58" t="s">
        <v>204</v>
      </c>
      <c r="C2" s="58"/>
      <c r="D2" s="58"/>
      <c r="E2" s="58"/>
      <c r="F2" s="58"/>
      <c r="G2" s="58"/>
      <c r="H2" s="58"/>
    </row>
    <row r="3" spans="1:8" ht="16.350000000000001" customHeight="1">
      <c r="B3" s="58"/>
      <c r="C3" s="58"/>
      <c r="D3" s="58"/>
      <c r="E3" s="58"/>
      <c r="F3" s="58"/>
      <c r="G3" s="58"/>
      <c r="H3" s="58"/>
    </row>
    <row r="4" spans="1:8" ht="16.350000000000001" customHeight="1"/>
    <row r="5" spans="1:8" ht="19.899999999999999" customHeight="1">
      <c r="H5" s="18" t="s">
        <v>3</v>
      </c>
    </row>
    <row r="6" spans="1:8" ht="37.9" customHeight="1">
      <c r="B6" s="19" t="s">
        <v>205</v>
      </c>
      <c r="C6" s="75" t="s">
        <v>206</v>
      </c>
      <c r="D6" s="75"/>
      <c r="E6" s="7" t="s">
        <v>207</v>
      </c>
      <c r="F6" s="76"/>
      <c r="G6" s="76"/>
      <c r="H6" s="76"/>
    </row>
    <row r="7" spans="1:8" ht="183.75" customHeight="1">
      <c r="B7" s="19" t="s">
        <v>208</v>
      </c>
      <c r="C7" s="77"/>
      <c r="D7" s="77"/>
      <c r="E7" s="77"/>
      <c r="F7" s="77"/>
      <c r="G7" s="77"/>
      <c r="H7" s="77"/>
    </row>
    <row r="8" spans="1:8" ht="23.25" customHeight="1">
      <c r="B8" s="78" t="s">
        <v>209</v>
      </c>
      <c r="C8" s="7" t="s">
        <v>210</v>
      </c>
      <c r="D8" s="7" t="s">
        <v>211</v>
      </c>
      <c r="E8" s="7" t="s">
        <v>212</v>
      </c>
      <c r="F8" s="7" t="s">
        <v>213</v>
      </c>
      <c r="G8" s="7" t="s">
        <v>214</v>
      </c>
      <c r="H8" s="7" t="s">
        <v>215</v>
      </c>
    </row>
    <row r="9" spans="1:8" ht="18.95" customHeight="1">
      <c r="B9" s="78"/>
      <c r="C9" s="21"/>
      <c r="D9" s="8"/>
      <c r="E9" s="8"/>
      <c r="F9" s="8"/>
      <c r="G9" s="8"/>
      <c r="H9" s="8"/>
    </row>
    <row r="10" spans="1:8">
      <c r="B10" s="91" t="s">
        <v>245</v>
      </c>
    </row>
  </sheetData>
  <mergeCells count="5">
    <mergeCell ref="C6:D6"/>
    <mergeCell ref="F6:H6"/>
    <mergeCell ref="C7:H7"/>
    <mergeCell ref="B8:B9"/>
    <mergeCell ref="B2:H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1" sqref="B11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"/>
      <c r="B1" s="2" t="s">
        <v>216</v>
      </c>
      <c r="C1" s="1"/>
      <c r="D1" s="1"/>
      <c r="F1" s="1"/>
      <c r="G1" s="1"/>
      <c r="H1" s="1"/>
    </row>
    <row r="2" spans="1:8" ht="64.7" customHeight="1">
      <c r="A2" s="1"/>
      <c r="B2" s="79" t="s">
        <v>217</v>
      </c>
      <c r="C2" s="79"/>
      <c r="D2" s="79"/>
      <c r="E2" s="79"/>
      <c r="F2" s="79"/>
      <c r="G2" s="79"/>
      <c r="H2" s="79"/>
    </row>
    <row r="3" spans="1:8" ht="29.25" customHeight="1">
      <c r="B3" s="15" t="s">
        <v>218</v>
      </c>
      <c r="C3" s="80"/>
      <c r="D3" s="80"/>
      <c r="E3" s="80"/>
      <c r="F3" s="80"/>
      <c r="G3" s="80"/>
      <c r="H3" s="4" t="s">
        <v>3</v>
      </c>
    </row>
    <row r="4" spans="1:8" ht="31.15" customHeight="1">
      <c r="B4" s="5" t="s">
        <v>219</v>
      </c>
      <c r="C4" s="81"/>
      <c r="D4" s="81"/>
      <c r="E4" s="81"/>
      <c r="F4" s="7" t="s">
        <v>220</v>
      </c>
      <c r="G4" s="82"/>
      <c r="H4" s="82"/>
    </row>
    <row r="5" spans="1:8" ht="31.15" customHeight="1">
      <c r="B5" s="5" t="s">
        <v>221</v>
      </c>
      <c r="C5" s="83" t="s">
        <v>222</v>
      </c>
      <c r="D5" s="83"/>
      <c r="E5" s="83"/>
      <c r="F5" s="83"/>
      <c r="G5" s="83"/>
      <c r="H5" s="83"/>
    </row>
    <row r="6" spans="1:8" ht="41.45" customHeight="1">
      <c r="B6" s="5" t="s">
        <v>223</v>
      </c>
      <c r="C6" s="77"/>
      <c r="D6" s="77"/>
      <c r="E6" s="77"/>
      <c r="F6" s="77"/>
      <c r="G6" s="77"/>
      <c r="H6" s="77"/>
    </row>
    <row r="7" spans="1:8" ht="43.15" customHeight="1">
      <c r="B7" s="5" t="s">
        <v>224</v>
      </c>
      <c r="C7" s="77"/>
      <c r="D7" s="77"/>
      <c r="E7" s="77"/>
      <c r="F7" s="77"/>
      <c r="G7" s="77"/>
      <c r="H7" s="77"/>
    </row>
    <row r="8" spans="1:8" ht="39.6" customHeight="1">
      <c r="B8" s="5" t="s">
        <v>225</v>
      </c>
      <c r="C8" s="77"/>
      <c r="D8" s="77"/>
      <c r="E8" s="77"/>
      <c r="F8" s="77"/>
      <c r="G8" s="77"/>
      <c r="H8" s="77"/>
    </row>
    <row r="9" spans="1:8" ht="19.899999999999999" customHeight="1">
      <c r="B9" s="84" t="s">
        <v>209</v>
      </c>
      <c r="C9" s="7" t="s">
        <v>210</v>
      </c>
      <c r="D9" s="7" t="s">
        <v>211</v>
      </c>
      <c r="E9" s="7" t="s">
        <v>212</v>
      </c>
      <c r="F9" s="7" t="s">
        <v>213</v>
      </c>
      <c r="G9" s="7" t="s">
        <v>214</v>
      </c>
      <c r="H9" s="7" t="s">
        <v>215</v>
      </c>
    </row>
    <row r="10" spans="1:8" ht="18.95" customHeight="1">
      <c r="B10" s="84"/>
      <c r="C10" s="16"/>
      <c r="D10" s="6"/>
      <c r="E10" s="6"/>
      <c r="F10" s="17"/>
      <c r="G10" s="6"/>
      <c r="H10" s="6"/>
    </row>
    <row r="11" spans="1:8">
      <c r="B11" s="91" t="s">
        <v>246</v>
      </c>
    </row>
  </sheetData>
  <mergeCells count="9">
    <mergeCell ref="C6:H6"/>
    <mergeCell ref="C7:H7"/>
    <mergeCell ref="C8:H8"/>
    <mergeCell ref="B9:B10"/>
    <mergeCell ref="B2:H2"/>
    <mergeCell ref="C3:G3"/>
    <mergeCell ref="C4:E4"/>
    <mergeCell ref="G4:H4"/>
    <mergeCell ref="C5:H5"/>
  </mergeCells>
  <phoneticPr fontId="3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3"/>
  <sheetViews>
    <sheetView tabSelected="1" workbookViewId="0">
      <selection activeCell="J11" sqref="J11"/>
    </sheetView>
  </sheetViews>
  <sheetFormatPr defaultColWidth="10" defaultRowHeight="13.5"/>
  <cols>
    <col min="1" max="1" width="0.5" customWidth="1"/>
    <col min="2" max="2" width="15.75" customWidth="1"/>
    <col min="3" max="3" width="17" customWidth="1"/>
    <col min="4" max="4" width="16.5" customWidth="1"/>
    <col min="5" max="6" width="15.5" customWidth="1"/>
    <col min="7" max="7" width="19.25" customWidth="1"/>
    <col min="8" max="8" width="20" customWidth="1"/>
    <col min="9" max="9" width="9.75" customWidth="1"/>
  </cols>
  <sheetData>
    <row r="1" spans="1:8" ht="16.350000000000001" customHeight="1">
      <c r="A1" s="1"/>
      <c r="B1" s="2" t="s">
        <v>226</v>
      </c>
      <c r="C1" s="1"/>
      <c r="D1" s="1"/>
      <c r="F1" s="1"/>
      <c r="G1" s="1"/>
      <c r="H1" s="1"/>
    </row>
    <row r="2" spans="1:8" ht="64.7" customHeight="1">
      <c r="A2" s="1"/>
      <c r="B2" s="85" t="s">
        <v>227</v>
      </c>
      <c r="C2" s="85"/>
      <c r="D2" s="85"/>
      <c r="E2" s="85"/>
      <c r="F2" s="85"/>
      <c r="G2" s="85"/>
      <c r="H2" s="85"/>
    </row>
    <row r="3" spans="1:8" ht="25.9" customHeight="1">
      <c r="B3" s="3" t="s">
        <v>218</v>
      </c>
      <c r="C3" s="86"/>
      <c r="D3" s="86"/>
      <c r="E3" s="86"/>
      <c r="F3" s="86"/>
      <c r="G3" s="86"/>
      <c r="H3" s="4" t="s">
        <v>3</v>
      </c>
    </row>
    <row r="4" spans="1:8" ht="28.5" customHeight="1">
      <c r="B4" s="5" t="s">
        <v>219</v>
      </c>
      <c r="C4" s="81" t="s">
        <v>228</v>
      </c>
      <c r="D4" s="81"/>
      <c r="E4" s="81"/>
      <c r="F4" s="7" t="s">
        <v>220</v>
      </c>
      <c r="G4" s="82" t="s">
        <v>0</v>
      </c>
      <c r="H4" s="82"/>
    </row>
    <row r="5" spans="1:8" ht="25.9" customHeight="1">
      <c r="B5" s="5" t="s">
        <v>221</v>
      </c>
      <c r="C5" s="83">
        <v>340.5</v>
      </c>
      <c r="D5" s="83"/>
      <c r="E5" s="83"/>
      <c r="F5" s="83"/>
      <c r="G5" s="83"/>
      <c r="H5" s="83"/>
    </row>
    <row r="6" spans="1:8" ht="41.45" customHeight="1">
      <c r="B6" s="5" t="s">
        <v>223</v>
      </c>
      <c r="C6" s="77" t="s">
        <v>229</v>
      </c>
      <c r="D6" s="77"/>
      <c r="E6" s="77"/>
      <c r="F6" s="77"/>
      <c r="G6" s="77"/>
      <c r="H6" s="77"/>
    </row>
    <row r="7" spans="1:8" ht="43.15" customHeight="1">
      <c r="B7" s="5" t="s">
        <v>224</v>
      </c>
      <c r="C7" s="77" t="s">
        <v>230</v>
      </c>
      <c r="D7" s="77"/>
      <c r="E7" s="77"/>
      <c r="F7" s="77"/>
      <c r="G7" s="77"/>
      <c r="H7" s="77"/>
    </row>
    <row r="8" spans="1:8" ht="39.6" customHeight="1">
      <c r="B8" s="10" t="s">
        <v>225</v>
      </c>
      <c r="C8" s="87" t="s">
        <v>231</v>
      </c>
      <c r="D8" s="87"/>
      <c r="E8" s="87"/>
      <c r="F8" s="87"/>
      <c r="G8" s="87"/>
      <c r="H8" s="87"/>
    </row>
    <row r="9" spans="1:8" ht="19.899999999999999" customHeight="1">
      <c r="B9" s="11" t="s">
        <v>209</v>
      </c>
      <c r="C9" s="12" t="s">
        <v>210</v>
      </c>
      <c r="D9" s="12" t="s">
        <v>211</v>
      </c>
      <c r="E9" s="12" t="s">
        <v>212</v>
      </c>
      <c r="F9" s="12" t="s">
        <v>213</v>
      </c>
      <c r="G9" s="12" t="s">
        <v>214</v>
      </c>
      <c r="H9" s="12" t="s">
        <v>215</v>
      </c>
    </row>
    <row r="10" spans="1:8" ht="40.5">
      <c r="B10" s="13" t="s">
        <v>232</v>
      </c>
      <c r="C10" s="13" t="s">
        <v>233</v>
      </c>
      <c r="D10" s="13">
        <v>30</v>
      </c>
      <c r="E10" s="13" t="s">
        <v>234</v>
      </c>
      <c r="F10" s="13">
        <v>95</v>
      </c>
      <c r="G10" s="13" t="s">
        <v>235</v>
      </c>
      <c r="H10" s="14" t="s">
        <v>236</v>
      </c>
    </row>
    <row r="11" spans="1:8" ht="54">
      <c r="B11" s="13" t="s">
        <v>237</v>
      </c>
      <c r="C11" s="13" t="s">
        <v>238</v>
      </c>
      <c r="D11" s="13">
        <v>30</v>
      </c>
      <c r="E11" s="13" t="s">
        <v>234</v>
      </c>
      <c r="F11" s="13">
        <v>95</v>
      </c>
      <c r="G11" s="13" t="s">
        <v>235</v>
      </c>
      <c r="H11" s="14" t="s">
        <v>236</v>
      </c>
    </row>
    <row r="12" spans="1:8" ht="27">
      <c r="B12" s="13" t="s">
        <v>239</v>
      </c>
      <c r="C12" s="13" t="s">
        <v>240</v>
      </c>
      <c r="D12" s="13">
        <v>20</v>
      </c>
      <c r="E12" s="13" t="s">
        <v>241</v>
      </c>
      <c r="F12" s="13">
        <v>5</v>
      </c>
      <c r="G12" s="13" t="s">
        <v>235</v>
      </c>
      <c r="H12" s="14" t="s">
        <v>236</v>
      </c>
    </row>
    <row r="13" spans="1:8" ht="27.95" customHeight="1">
      <c r="B13" s="13" t="s">
        <v>242</v>
      </c>
      <c r="C13" s="13" t="s">
        <v>243</v>
      </c>
      <c r="D13" s="13">
        <v>10</v>
      </c>
      <c r="E13" s="13" t="s">
        <v>234</v>
      </c>
      <c r="F13" s="13">
        <v>95</v>
      </c>
      <c r="G13" s="13" t="s">
        <v>235</v>
      </c>
      <c r="H13" s="14" t="s">
        <v>236</v>
      </c>
    </row>
  </sheetData>
  <mergeCells count="8">
    <mergeCell ref="C6:H6"/>
    <mergeCell ref="C7:H7"/>
    <mergeCell ref="C8:H8"/>
    <mergeCell ref="B2:H2"/>
    <mergeCell ref="C3:G3"/>
    <mergeCell ref="C4:E4"/>
    <mergeCell ref="G4:H4"/>
    <mergeCell ref="C5:H5"/>
  </mergeCells>
  <phoneticPr fontId="32" type="noConversion"/>
  <pageMargins left="0.75" right="0.75" top="0.270000010728836" bottom="0.270000010728836" header="0" footer="0"/>
  <pageSetup paperSize="9" orientation="portrait"/>
  <drawing r:id="rId1"/>
  <legacyDrawing r:id="rId2"/>
  <controls>
    <mc:AlternateContent xmlns:mc="http://schemas.openxmlformats.org/markup-compatibility/2006">
      <mc:Choice Requires="x14">
        <control shapeId="1027" r:id="rId3" name="Host Control  3">
          <controlPr defaultSize="0" autoPict="0" r:id="rId4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27" r:id="rId3" name="Host Control  3"/>
      </mc:Fallback>
    </mc:AlternateContent>
    <mc:AlternateContent xmlns:mc="http://schemas.openxmlformats.org/markup-compatibility/2006">
      <mc:Choice Requires="x14">
        <control shapeId="1026" r:id="rId5" name="Host Control  2">
          <controlPr defaultSize="0" autoPict="0" r:id="rId4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26" r:id="rId5" name="Host Control  2"/>
      </mc:Fallback>
    </mc:AlternateContent>
    <mc:AlternateContent xmlns:mc="http://schemas.openxmlformats.org/markup-compatibility/2006">
      <mc:Choice Requires="x14">
        <control shapeId="1025" r:id="rId6" name="Host Control  1">
          <controlPr defaultSize="0" autoPict="0" r:id="rId4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25" r:id="rId6" name="Host Control 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2024-02-22T04:41:00Z</dcterms:created>
  <dcterms:modified xsi:type="dcterms:W3CDTF">2024-02-24T04:03:17Z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