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60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<sst xmlns="http://schemas.openxmlformats.org/spreadsheetml/2006/main" count="366" uniqueCount="218">
  <si>
    <t>表一</t>
  </si>
  <si>
    <t>巫溪县森林资源管理中心2024年财政拨款收支总表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</si>
  <si>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</si>
  <si>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</si>
  <si>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</si>
  <si>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</si>
  <si>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</si>
  <si>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</si>
  <si>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</si>
  <si>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</si>
  <si>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</si>
  <si>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</si>
  <si>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</si>
  <si>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</si>
  <si>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</si>
  <si>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</si>
  <si>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</si>
  <si>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</si>
  <si>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</si>
  <si>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</si>
  <si>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</si>
  <si>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</si>
  <si>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</si>
  <si>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</si>
  <si>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</si>
  <si>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</si>
  <si>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</si>
  <si>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</si>
  <si>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</si>
  <si>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巫溪县森林资源管理中心2024年一般公共预算财政拨款支出预算表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</si>
  <si>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</si>
  <si>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</si>
  <si>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</si>
  <si>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</si>
  <si>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</si>
  <si>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</si>
  <si>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</si>
  <si>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</si>
  <si>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 xml:space="preserve"> 20805</t>
  </si>
  <si>
    <t xml:space="preserve"> 行政事业单位养老支出</t>
  </si>
  <si>
    <t xml:space="preserve">  2080502</t>
  </si>
  <si>
    <t xml:space="preserve">  事业单位离退休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</si>
  <si>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</si>
  <si>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</si>
  <si>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</si>
  <si>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</si>
  <si>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>210</t>
  </si>
  <si>
    <t xml:space="preserve"> 21011</t>
  </si>
  <si>
    <r>
      <rPr>
        <sz val="10"/>
        <rFont val="方正仿宋_GBK"/>
        <charset val="134"/>
      </rPr>
      <t> 行政事业单位医疗</t>
    </r>
  </si>
  <si>
    <t xml:space="preserve">  2101102</t>
  </si>
  <si>
    <r>
      <rPr>
        <sz val="10"/>
        <color rgb="FF000000"/>
        <rFont val="Arial"/>
        <charset val="134"/>
      </rPr>
      <t>  </t>
    </r>
    <r>
      <rPr>
        <sz val="10"/>
        <rFont val="方正仿宋_GBK"/>
        <charset val="134"/>
      </rPr>
      <t>事业单位医疗</t>
    </r>
  </si>
  <si>
    <t>213</t>
  </si>
  <si>
    <t xml:space="preserve"> 21302</t>
  </si>
  <si>
    <r>
      <rPr>
        <sz val="10"/>
        <rFont val="方正仿宋_GBK"/>
        <charset val="134"/>
      </rPr>
      <t> 林业和草原</t>
    </r>
  </si>
  <si>
    <t xml:space="preserve">  2130204</t>
  </si>
  <si>
    <r>
      <rPr>
        <sz val="10"/>
        <rFont val="方正仿宋_GBK"/>
        <charset val="134"/>
      </rPr>
      <t>  事业机构</t>
    </r>
  </si>
  <si>
    <t>221</t>
  </si>
  <si>
    <t xml:space="preserve"> 22102</t>
  </si>
  <si>
    <r>
      <rPr>
        <sz val="10"/>
        <rFont val="方正仿宋_GBK"/>
        <charset val="134"/>
      </rPr>
      <t> 住房改革支出</t>
    </r>
  </si>
  <si>
    <t xml:space="preserve">  2210201</t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</si>
  <si>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</si>
  <si>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</si>
  <si>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</si>
  <si>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巫溪县森林资源管理中心2024年一般公共预算财政拨款基本支出预算表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</si>
  <si>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</si>
  <si>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</si>
  <si>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</si>
  <si>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</si>
  <si>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</si>
  <si>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</si>
  <si>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</si>
  <si>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 xml:space="preserve"> 30101</t>
  </si>
  <si>
    <r>
      <rPr>
        <sz val="10"/>
        <rFont val="方正仿宋_GBK"/>
        <charset val="134"/>
      </rPr>
      <t> 基本工资</t>
    </r>
  </si>
  <si>
    <t xml:space="preserve"> 30102</t>
  </si>
  <si>
    <r>
      <rPr>
        <sz val="10"/>
        <rFont val="方正仿宋_GBK"/>
        <charset val="134"/>
      </rPr>
      <t> 津贴补贴</t>
    </r>
  </si>
  <si>
    <t xml:space="preserve"> 30107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</si>
  <si>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绩效工资</t>
    </r>
  </si>
  <si>
    <t xml:space="preserve"> 30108</t>
  </si>
  <si>
    <r>
      <rPr>
        <sz val="10"/>
        <rFont val="方正仿宋_GBK"/>
        <charset val="134"/>
      </rPr>
      <t> 机关事业单位基本养老保险缴费</t>
    </r>
  </si>
  <si>
    <t xml:space="preserve"> 30109</t>
  </si>
  <si>
    <r>
      <rPr>
        <sz val="10"/>
        <rFont val="方正仿宋_GBK"/>
        <charset val="134"/>
      </rPr>
      <t> 职业年金缴费</t>
    </r>
  </si>
  <si>
    <t xml:space="preserve"> 30110</t>
  </si>
  <si>
    <r>
      <rPr>
        <sz val="10"/>
        <rFont val="方正仿宋_GBK"/>
        <charset val="134"/>
      </rPr>
      <t> 职工基本医疗保险缴费</t>
    </r>
  </si>
  <si>
    <t xml:space="preserve"> 30112</t>
  </si>
  <si>
    <r>
      <rPr>
        <sz val="10"/>
        <rFont val="方正仿宋_GBK"/>
        <charset val="134"/>
      </rPr>
      <t> 其他社会保障缴费</t>
    </r>
  </si>
  <si>
    <t xml:space="preserve"> 30113</t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</si>
  <si>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</si>
  <si>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</si>
  <si>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</si>
  <si>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t xml:space="preserve"> 30201</t>
  </si>
  <si>
    <r>
      <rPr>
        <sz val="10"/>
        <rFont val="方正仿宋_GBK"/>
        <charset val="134"/>
      </rPr>
      <t> 办公费</t>
    </r>
  </si>
  <si>
    <t xml:space="preserve"> 30202</t>
  </si>
  <si>
    <r>
      <rPr>
        <sz val="10"/>
        <rFont val="方正仿宋_GBK"/>
        <charset val="134"/>
      </rPr>
      <t> 印刷费</t>
    </r>
  </si>
  <si>
    <t xml:space="preserve"> 30205</t>
  </si>
  <si>
    <r>
      <rPr>
        <sz val="10"/>
        <rFont val="方正仿宋_GBK"/>
        <charset val="134"/>
      </rPr>
      <t> 水费</t>
    </r>
  </si>
  <si>
    <t xml:space="preserve"> 30206</t>
  </si>
  <si>
    <r>
      <rPr>
        <sz val="10"/>
        <rFont val="方正仿宋_GBK"/>
        <charset val="134"/>
      </rPr>
      <t> 电费</t>
    </r>
  </si>
  <si>
    <t xml:space="preserve"> 30207</t>
  </si>
  <si>
    <r>
      <rPr>
        <sz val="10"/>
        <rFont val="方正仿宋_GBK"/>
        <charset val="134"/>
      </rPr>
      <t> 邮电费</t>
    </r>
  </si>
  <si>
    <t xml:space="preserve"> 30209</t>
  </si>
  <si>
    <r>
      <rPr>
        <sz val="10"/>
        <rFont val="方正仿宋_GBK"/>
        <charset val="134"/>
      </rPr>
      <t> 物业管理费</t>
    </r>
  </si>
  <si>
    <t xml:space="preserve"> 30211</t>
  </si>
  <si>
    <r>
      <rPr>
        <sz val="10"/>
        <rFont val="方正仿宋_GBK"/>
        <charset val="134"/>
      </rPr>
      <t> 差旅费</t>
    </r>
  </si>
  <si>
    <t xml:space="preserve"> 30217</t>
  </si>
  <si>
    <r>
      <rPr>
        <sz val="10"/>
        <rFont val="方正仿宋_GBK"/>
        <charset val="134"/>
      </rPr>
      <t> 公务接待费</t>
    </r>
  </si>
  <si>
    <t xml:space="preserve"> 30226</t>
  </si>
  <si>
    <r>
      <rPr>
        <sz val="10"/>
        <rFont val="方正仿宋_GBK"/>
        <charset val="134"/>
      </rPr>
      <t> 劳务费</t>
    </r>
  </si>
  <si>
    <t xml:space="preserve"> 30227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</si>
  <si>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委托业务费</t>
    </r>
  </si>
  <si>
    <t xml:space="preserve"> 30228</t>
  </si>
  <si>
    <r>
      <rPr>
        <sz val="10"/>
        <rFont val="方正仿宋_GBK"/>
        <charset val="134"/>
      </rPr>
      <t> 工会经费</t>
    </r>
  </si>
  <si>
    <t xml:space="preserve"> 30229</t>
  </si>
  <si>
    <r>
      <rPr>
        <sz val="10"/>
        <rFont val="方正仿宋_GBK"/>
        <charset val="134"/>
      </rPr>
      <t> 福利费</t>
    </r>
  </si>
  <si>
    <t xml:space="preserve"> 30239</t>
  </si>
  <si>
    <r>
      <rPr>
        <sz val="10"/>
        <rFont val="方正仿宋_GBK"/>
        <charset val="134"/>
      </rPr>
      <t> 其他交通费用</t>
    </r>
  </si>
  <si>
    <t xml:space="preserve"> 30299</t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</si>
  <si>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</si>
  <si>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</si>
  <si>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</si>
  <si>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t xml:space="preserve"> 30302</t>
  </si>
  <si>
    <r>
      <rPr>
        <sz val="10"/>
        <rFont val="方正仿宋_GBK"/>
        <charset val="134"/>
      </rPr>
      <t> 退休费</t>
    </r>
  </si>
  <si>
    <t xml:space="preserve"> 30305</t>
  </si>
  <si>
    <t xml:space="preserve"> 生活补助</t>
  </si>
  <si>
    <t>310</t>
  </si>
  <si>
    <t>资本性支出</t>
  </si>
  <si>
    <t xml:space="preserve"> 31002</t>
  </si>
  <si>
    <r>
      <rPr>
        <sz val="10"/>
        <rFont val="方正仿宋_GBK"/>
        <charset val="134"/>
      </rPr>
      <t> 办公设备购置</t>
    </r>
  </si>
  <si>
    <t>表四</t>
  </si>
  <si>
    <t>巫溪县森林资源管理中心2024年一般公共预算“三公”经费支出表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</si>
  <si>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</si>
  <si>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</si>
  <si>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</si>
  <si>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</si>
  <si>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</si>
  <si>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</si>
  <si>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</si>
  <si>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</si>
  <si>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巫溪县森林资源管理中心2024年政府性基金预算支出表</t>
  </si>
  <si>
    <t>本年政府性基金预算财政拨款支出</t>
  </si>
  <si>
    <t>备注：本单位无政府性基金收支，故此表无数据。</t>
  </si>
  <si>
    <t>表六</t>
  </si>
  <si>
    <t>巫溪县森林资源管理中心2024年部门收支总表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</si>
  <si>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</si>
  <si>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</si>
  <si>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</si>
  <si>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</si>
  <si>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</si>
  <si>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</si>
  <si>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</si>
  <si>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</si>
  <si>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巫溪县森林资源管理中心2024年部门收入总表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</si>
  <si>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</si>
  <si>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</si>
  <si>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</si>
  <si>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</si>
  <si>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</si>
  <si>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</si>
  <si>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</si>
  <si>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</si>
  <si>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</si>
  <si>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</si>
  <si>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</si>
  <si>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巫溪县森林资源管理中心2024年部门支出总表</t>
  </si>
  <si>
    <t>基本支出</t>
  </si>
  <si>
    <t>项目支出</t>
  </si>
  <si>
    <t>表九</t>
  </si>
  <si>
    <t>巫溪县森林资源管理中心2024年政府采购预算明细表</t>
  </si>
  <si>
    <t>项目编号</t>
  </si>
  <si>
    <t>（备注：本单位2024年无政府采购预算，故此表无数据。）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</si>
  <si>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</si>
  <si>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</si>
  <si>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</si>
  <si>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</si>
  <si>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</si>
  <si>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</si>
  <si>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</si>
  <si>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</si>
  <si>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</si>
  <si>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</si>
  <si>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</si>
  <si>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（备注：本单位2024年不是整体绩效目标试点编制单位，故此表无数据。）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</si>
  <si>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</si>
  <si>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</si>
  <si>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</si>
  <si>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</si>
  <si>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</si>
  <si>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</si>
  <si>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</si>
  <si>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</si>
  <si>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</si>
  <si>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</si>
  <si>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</si>
  <si>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</si>
  <si>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备注：我单位2024年无重点专项资金，故此表无数据。</t>
  </si>
  <si>
    <t>表十二</t>
  </si>
  <si>
    <t>巫溪县林业局（本级）2024年一般性项目绩效目标表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</si>
  <si>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</si>
  <si>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</si>
  <si>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</si>
  <si>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</si>
  <si>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</si>
  <si>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</si>
  <si>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</si>
  <si>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</si>
  <si>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</si>
  <si>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</si>
  <si>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</si>
  <si>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</si>
  <si>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</si>
  <si>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</si>
  <si>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</si>
  <si>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</si>
  <si>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</si>
  <si>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</si>
  <si>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</si>
  <si>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</si>
  <si>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</si>
  <si>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备注：我单位2024年无一般性项目，故此表无数据。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</si>
</sst>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name val="Times New Roman"/>
      <charset val="134"/>
    </font>
    <font>
      <sz val="10"/>
      <color rgb="FF000000"/>
      <name val="Arial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sz val="17"/>
      <name val="方正小标宋_GBK"/>
      <charset val="134"/>
    </font>
    <font>
      <sz val="10"/>
      <color rgb="FF000000"/>
      <name val="Times New Roman"/>
      <charset val="0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Times New Roman"/>
      <charset val="134"/>
    </font>
    <font>
      <sz val="9"/>
      <color rgb="FFFF0000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/>
    <xf numFmtId="0" fontId="40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40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29" borderId="25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5" fillId="32" borderId="2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3" borderId="23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23" borderId="24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" fillId="10" borderId="22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1" fillId="0" borderId="0"/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10" applyAlignment="1">
      <alignment vertical="center"/>
    </xf>
    <xf numFmtId="0" fontId="6" fillId="0" borderId="0" xfId="13">
      <alignment vertical="center"/>
    </xf>
    <xf numFmtId="0" fontId="8" fillId="0" borderId="0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left" vertical="center" wrapText="1"/>
    </xf>
    <xf numFmtId="0" fontId="9" fillId="0" borderId="5" xfId="10" applyFont="1" applyFill="1" applyBorder="1" applyAlignment="1">
      <alignment horizontal="center" vertical="center" wrapText="1"/>
    </xf>
    <xf numFmtId="0" fontId="10" fillId="0" borderId="5" xfId="10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/>
    </xf>
    <xf numFmtId="176" fontId="10" fillId="0" borderId="7" xfId="10" applyNumberFormat="1" applyFont="1" applyFill="1" applyBorder="1" applyAlignment="1">
      <alignment horizontal="center" vertical="center"/>
    </xf>
    <xf numFmtId="176" fontId="10" fillId="0" borderId="0" xfId="10" applyNumberFormat="1" applyFont="1" applyFill="1" applyBorder="1" applyAlignment="1">
      <alignment horizontal="center" vertical="center"/>
    </xf>
    <xf numFmtId="176" fontId="10" fillId="0" borderId="8" xfId="10" applyNumberFormat="1" applyFont="1" applyFill="1" applyBorder="1" applyAlignment="1">
      <alignment horizontal="center" vertical="center"/>
    </xf>
    <xf numFmtId="176" fontId="10" fillId="0" borderId="9" xfId="10" applyNumberFormat="1" applyFont="1" applyFill="1" applyBorder="1" applyAlignment="1">
      <alignment horizontal="center" vertical="center"/>
    </xf>
    <xf numFmtId="49" fontId="10" fillId="0" borderId="5" xfId="10" applyNumberFormat="1" applyFont="1" applyFill="1" applyBorder="1" applyAlignment="1">
      <alignment horizontal="left" vertical="center" wrapText="1"/>
    </xf>
    <xf numFmtId="0" fontId="10" fillId="0" borderId="5" xfId="10" applyFont="1" applyFill="1" applyBorder="1" applyAlignment="1">
      <alignment horizontal="left" vertical="center"/>
    </xf>
    <xf numFmtId="0" fontId="6" fillId="0" borderId="0" xfId="13" applyAlignment="1">
      <alignment horizontal="left" vertical="center"/>
    </xf>
    <xf numFmtId="176" fontId="10" fillId="0" borderId="10" xfId="10" applyNumberFormat="1" applyFont="1" applyFill="1" applyBorder="1" applyAlignment="1">
      <alignment horizontal="center" vertical="center"/>
    </xf>
    <xf numFmtId="176" fontId="10" fillId="0" borderId="11" xfId="10" applyNumberFormat="1" applyFont="1" applyFill="1" applyBorder="1" applyAlignment="1">
      <alignment horizontal="center" vertical="center"/>
    </xf>
    <xf numFmtId="49" fontId="10" fillId="0" borderId="5" xfId="1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49" fontId="15" fillId="0" borderId="1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4" fontId="17" fillId="0" borderId="12" xfId="0" applyNumberFormat="1" applyFont="1" applyBorder="1" applyAlignment="1">
      <alignment horizontal="righ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4" fontId="25" fillId="0" borderId="13" xfId="0" applyNumberFormat="1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7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4" fontId="31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4" fontId="31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49" fontId="14" fillId="0" borderId="12" xfId="0" applyNumberFormat="1" applyFont="1" applyBorder="1" applyAlignment="1">
      <alignment horizontal="left" vertical="center"/>
    </xf>
    <xf numFmtId="4" fontId="25" fillId="0" borderId="12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40" applyNumberFormat="1" applyFont="1" applyFill="1" applyBorder="1" applyAlignment="1">
      <alignment horizontal="left" vertical="center"/>
    </xf>
    <xf numFmtId="0" fontId="34" fillId="0" borderId="0" xfId="4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top"/>
    </xf>
    <xf numFmtId="0" fontId="16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4" fontId="35" fillId="0" borderId="12" xfId="0" applyNumberFormat="1" applyFont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4" fontId="35" fillId="0" borderId="12" xfId="0" applyNumberFormat="1" applyFont="1" applyFill="1" applyBorder="1" applyAlignment="1">
      <alignment horizontal="right" vertical="center"/>
    </xf>
    <xf numFmtId="0" fontId="36" fillId="0" borderId="12" xfId="0" applyFont="1" applyBorder="1" applyAlignment="1">
      <alignment horizontal="righ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8" workbookViewId="0">
      <selection activeCell="G12" sqref="G12"/>
    </sheetView>
  </sheetViews>
  <sheetFormatPr defaultColWidth="10" defaultRowHeight="14.2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81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71" t="s">
        <v>11</v>
      </c>
      <c r="C6" s="52">
        <v>1469.87</v>
      </c>
      <c r="D6" s="71" t="s">
        <v>12</v>
      </c>
      <c r="E6" s="52">
        <f>E7+E8+E9+E10</f>
        <v>1469.87</v>
      </c>
      <c r="F6" s="106">
        <f>F7+F8+F9+F10</f>
        <v>1469.87</v>
      </c>
      <c r="G6" s="52"/>
      <c r="H6" s="52"/>
    </row>
    <row r="7" ht="23.25" customHeight="1" spans="2:8">
      <c r="B7" s="76" t="s">
        <v>13</v>
      </c>
      <c r="C7" s="52">
        <v>1469.87</v>
      </c>
      <c r="D7" s="82" t="s">
        <v>14</v>
      </c>
      <c r="E7" s="52">
        <v>248.31</v>
      </c>
      <c r="F7" s="106">
        <v>248.31</v>
      </c>
      <c r="G7" s="74"/>
      <c r="H7" s="74"/>
    </row>
    <row r="8" ht="23.25" customHeight="1" spans="2:8">
      <c r="B8" s="76" t="s">
        <v>15</v>
      </c>
      <c r="C8" s="74"/>
      <c r="D8" s="82" t="s">
        <v>16</v>
      </c>
      <c r="E8" s="52">
        <v>62.01</v>
      </c>
      <c r="F8" s="106">
        <v>62.01</v>
      </c>
      <c r="G8" s="74"/>
      <c r="H8" s="74"/>
    </row>
    <row r="9" ht="23.25" customHeight="1" spans="2:8">
      <c r="B9" s="76" t="s">
        <v>17</v>
      </c>
      <c r="C9" s="74"/>
      <c r="D9" s="82" t="s">
        <v>18</v>
      </c>
      <c r="E9" s="107">
        <v>1085.14</v>
      </c>
      <c r="F9" s="108">
        <v>1085.14</v>
      </c>
      <c r="G9" s="74"/>
      <c r="H9" s="74"/>
    </row>
    <row r="10" ht="23.25" customHeight="1" spans="2:8">
      <c r="B10" s="76"/>
      <c r="C10" s="74"/>
      <c r="D10" s="83" t="s">
        <v>19</v>
      </c>
      <c r="E10" s="107">
        <v>74.41</v>
      </c>
      <c r="F10" s="108">
        <v>74.41</v>
      </c>
      <c r="G10" s="74"/>
      <c r="H10" s="74"/>
    </row>
    <row r="11" ht="23.25" customHeight="1" spans="2:8">
      <c r="B11" s="76"/>
      <c r="C11" s="74"/>
      <c r="D11" s="76"/>
      <c r="E11" s="52"/>
      <c r="F11" s="106"/>
      <c r="G11" s="74"/>
      <c r="H11" s="74"/>
    </row>
    <row r="12" ht="22.4" customHeight="1" spans="2:8">
      <c r="B12" s="39" t="s">
        <v>20</v>
      </c>
      <c r="C12" s="52"/>
      <c r="D12" s="39" t="s">
        <v>21</v>
      </c>
      <c r="E12" s="105"/>
      <c r="F12" s="109"/>
      <c r="G12" s="105"/>
      <c r="H12" s="105"/>
    </row>
    <row r="13" ht="21.55" customHeight="1" spans="2:8">
      <c r="B13" s="104" t="s">
        <v>22</v>
      </c>
      <c r="C13" s="52"/>
      <c r="D13" s="92"/>
      <c r="E13" s="105"/>
      <c r="F13" s="109"/>
      <c r="G13" s="105"/>
      <c r="H13" s="105"/>
    </row>
    <row r="14" ht="20.7" customHeight="1" spans="2:8">
      <c r="B14" s="104" t="s">
        <v>23</v>
      </c>
      <c r="C14" s="105"/>
      <c r="D14" s="92"/>
      <c r="E14" s="105"/>
      <c r="F14" s="109"/>
      <c r="G14" s="105"/>
      <c r="H14" s="105"/>
    </row>
    <row r="15" ht="20.7" customHeight="1" spans="2:8">
      <c r="B15" s="104" t="s">
        <v>24</v>
      </c>
      <c r="C15" s="105"/>
      <c r="D15" s="92"/>
      <c r="E15" s="105"/>
      <c r="F15" s="109"/>
      <c r="G15" s="105"/>
      <c r="H15" s="105"/>
    </row>
    <row r="16" ht="16.35" customHeight="1" spans="2:8">
      <c r="B16" s="92"/>
      <c r="C16" s="105"/>
      <c r="D16" s="92"/>
      <c r="E16" s="105"/>
      <c r="F16" s="109"/>
      <c r="G16" s="105"/>
      <c r="H16" s="105"/>
    </row>
    <row r="17" ht="24.15" customHeight="1" spans="2:8">
      <c r="B17" s="71" t="s">
        <v>25</v>
      </c>
      <c r="C17" s="52">
        <f t="shared" ref="C17:F17" si="0">C6</f>
        <v>1469.87</v>
      </c>
      <c r="D17" s="71" t="s">
        <v>26</v>
      </c>
      <c r="E17" s="52">
        <f t="shared" si="0"/>
        <v>1469.87</v>
      </c>
      <c r="F17" s="106">
        <f t="shared" si="0"/>
        <v>1469.87</v>
      </c>
      <c r="G17" s="52"/>
      <c r="H17" s="52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D11" sqref="D11:D13"/>
    </sheetView>
  </sheetViews>
  <sheetFormatPr defaultColWidth="10" defaultRowHeight="14.25" outlineLevelCol="7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3"/>
      <c r="B1" s="3" t="s">
        <v>28</v>
      </c>
      <c r="C1" s="33"/>
      <c r="D1" s="33"/>
      <c r="E1" s="33"/>
      <c r="F1" s="33"/>
    </row>
    <row r="2" ht="16.35" customHeight="1" spans="2:6">
      <c r="B2" s="90" t="s">
        <v>29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33"/>
      <c r="C4" s="33"/>
      <c r="D4" s="33"/>
      <c r="E4" s="33"/>
      <c r="F4" s="33"/>
    </row>
    <row r="5" ht="20.7" customHeight="1" spans="2:6">
      <c r="B5" s="33"/>
      <c r="C5" s="33"/>
      <c r="D5" s="33"/>
      <c r="E5" s="33"/>
      <c r="F5" s="56" t="s">
        <v>2</v>
      </c>
    </row>
    <row r="6" ht="34.5" customHeight="1" spans="2:6">
      <c r="B6" s="51" t="s">
        <v>30</v>
      </c>
      <c r="C6" s="51"/>
      <c r="D6" s="51" t="s">
        <v>31</v>
      </c>
      <c r="E6" s="51"/>
      <c r="F6" s="51"/>
    </row>
    <row r="7" ht="29.3" customHeight="1" spans="2:6">
      <c r="B7" s="51" t="s">
        <v>32</v>
      </c>
      <c r="C7" s="51" t="s">
        <v>33</v>
      </c>
      <c r="D7" s="51" t="s">
        <v>34</v>
      </c>
      <c r="E7" s="51" t="s">
        <v>35</v>
      </c>
      <c r="F7" s="51" t="s">
        <v>36</v>
      </c>
    </row>
    <row r="8" ht="22.4" customHeight="1" spans="2:6">
      <c r="B8" s="39" t="s">
        <v>7</v>
      </c>
      <c r="C8" s="39"/>
      <c r="D8" s="59">
        <f t="shared" ref="D8:D15" si="0">E8+F8</f>
        <v>1469.87</v>
      </c>
      <c r="E8" s="59">
        <f>E9+E14+E17+E20</f>
        <v>1469.87</v>
      </c>
      <c r="F8" s="59"/>
    </row>
    <row r="9" ht="22.4" customHeight="1" spans="2:6">
      <c r="B9" s="60" t="s">
        <v>37</v>
      </c>
      <c r="C9" s="61" t="s">
        <v>14</v>
      </c>
      <c r="D9" s="62">
        <f t="shared" si="0"/>
        <v>248.31</v>
      </c>
      <c r="E9" s="62">
        <f>E10</f>
        <v>248.31</v>
      </c>
      <c r="F9" s="62"/>
    </row>
    <row r="10" ht="22.4" customHeight="1" spans="2:6">
      <c r="B10" s="63" t="s">
        <v>38</v>
      </c>
      <c r="C10" s="64" t="s">
        <v>39</v>
      </c>
      <c r="D10" s="62">
        <f t="shared" si="0"/>
        <v>248.31</v>
      </c>
      <c r="E10" s="62">
        <f>E11+E12+E13</f>
        <v>248.31</v>
      </c>
      <c r="F10" s="59"/>
    </row>
    <row r="11" ht="22.4" customHeight="1" spans="2:6">
      <c r="B11" s="65" t="s">
        <v>40</v>
      </c>
      <c r="C11" s="64" t="s">
        <v>41</v>
      </c>
      <c r="D11" s="62">
        <f t="shared" si="0"/>
        <v>99.48</v>
      </c>
      <c r="E11" s="62">
        <v>99.48</v>
      </c>
      <c r="F11" s="59"/>
    </row>
    <row r="12" customFormat="1" ht="19.8" customHeight="1" spans="2:6">
      <c r="B12" s="65" t="s">
        <v>42</v>
      </c>
      <c r="C12" s="64" t="s">
        <v>43</v>
      </c>
      <c r="D12" s="62">
        <f t="shared" si="0"/>
        <v>99.22</v>
      </c>
      <c r="E12" s="62">
        <v>99.22</v>
      </c>
      <c r="F12" s="62"/>
    </row>
    <row r="13" customFormat="1" ht="19.8" customHeight="1" spans="2:8">
      <c r="B13" s="65" t="s">
        <v>44</v>
      </c>
      <c r="C13" s="64" t="s">
        <v>45</v>
      </c>
      <c r="D13" s="62">
        <f t="shared" si="0"/>
        <v>49.61</v>
      </c>
      <c r="E13" s="62">
        <v>49.61</v>
      </c>
      <c r="F13" s="62"/>
      <c r="H13" s="103"/>
    </row>
    <row r="14" customFormat="1" ht="19.8" customHeight="1" spans="2:6">
      <c r="B14" s="60" t="s">
        <v>46</v>
      </c>
      <c r="C14" s="66" t="s">
        <v>16</v>
      </c>
      <c r="D14" s="62">
        <f>E14</f>
        <v>62.01</v>
      </c>
      <c r="E14" s="62">
        <f>E15</f>
        <v>62.01</v>
      </c>
      <c r="F14" s="62"/>
    </row>
    <row r="15" customFormat="1" ht="19.8" customHeight="1" spans="2:6">
      <c r="B15" s="65" t="s">
        <v>47</v>
      </c>
      <c r="C15" s="67" t="s">
        <v>48</v>
      </c>
      <c r="D15" s="62">
        <f>E15</f>
        <v>62.01</v>
      </c>
      <c r="E15" s="62">
        <f>E16</f>
        <v>62.01</v>
      </c>
      <c r="F15" s="62"/>
    </row>
    <row r="16" customFormat="1" ht="19.8" customHeight="1" spans="2:6">
      <c r="B16" s="65" t="s">
        <v>49</v>
      </c>
      <c r="C16" s="68" t="s">
        <v>50</v>
      </c>
      <c r="D16" s="62">
        <f>E16</f>
        <v>62.01</v>
      </c>
      <c r="E16" s="62">
        <v>62.01</v>
      </c>
      <c r="F16" s="62"/>
    </row>
    <row r="17" customFormat="1" ht="19.8" customHeight="1" spans="2:6">
      <c r="B17" s="60" t="s">
        <v>51</v>
      </c>
      <c r="C17" s="66" t="s">
        <v>18</v>
      </c>
      <c r="D17" s="62">
        <f>E17+F17</f>
        <v>1085.14</v>
      </c>
      <c r="E17" s="62">
        <f>E18</f>
        <v>1085.14</v>
      </c>
      <c r="F17" s="62"/>
    </row>
    <row r="18" customFormat="1" ht="19.8" customHeight="1" spans="2:6">
      <c r="B18" s="65" t="s">
        <v>52</v>
      </c>
      <c r="C18" s="67" t="s">
        <v>53</v>
      </c>
      <c r="D18" s="62">
        <f>E18+F18</f>
        <v>1085.14</v>
      </c>
      <c r="E18" s="62">
        <f>E19</f>
        <v>1085.14</v>
      </c>
      <c r="F18" s="62"/>
    </row>
    <row r="19" customFormat="1" ht="19.8" customHeight="1" spans="2:6">
      <c r="B19" s="65" t="s">
        <v>54</v>
      </c>
      <c r="C19" s="67" t="s">
        <v>55</v>
      </c>
      <c r="D19" s="62">
        <f>E19+F19</f>
        <v>1085.14</v>
      </c>
      <c r="E19" s="62">
        <v>1085.14</v>
      </c>
      <c r="F19" s="62"/>
    </row>
    <row r="20" customFormat="1" ht="19.8" customHeight="1" spans="2:6">
      <c r="B20" s="60" t="s">
        <v>56</v>
      </c>
      <c r="C20" s="66" t="s">
        <v>19</v>
      </c>
      <c r="D20" s="62">
        <f>E20</f>
        <v>74.41</v>
      </c>
      <c r="E20" s="62">
        <v>74.41</v>
      </c>
      <c r="F20" s="62"/>
    </row>
    <row r="21" customFormat="1" ht="19.8" customHeight="1" spans="2:6">
      <c r="B21" s="65" t="s">
        <v>57</v>
      </c>
      <c r="C21" s="67" t="s">
        <v>58</v>
      </c>
      <c r="D21" s="62">
        <f>E21</f>
        <v>74.41</v>
      </c>
      <c r="E21" s="62">
        <v>74.41</v>
      </c>
      <c r="F21" s="62"/>
    </row>
    <row r="22" customFormat="1" ht="19.8" customHeight="1" spans="2:6">
      <c r="B22" s="65" t="s">
        <v>59</v>
      </c>
      <c r="C22" s="67" t="s">
        <v>60</v>
      </c>
      <c r="D22" s="62">
        <f>E22</f>
        <v>74.41</v>
      </c>
      <c r="E22" s="62">
        <v>74.41</v>
      </c>
      <c r="F22" s="62"/>
    </row>
    <row r="23" customFormat="1" ht="19.8" customHeight="1" spans="2:6">
      <c r="B23" s="98"/>
      <c r="C23" s="89"/>
      <c r="D23" s="62"/>
      <c r="E23" s="62"/>
      <c r="F23" s="62"/>
    </row>
    <row r="24" customFormat="1" ht="19.8" customHeight="1" spans="2:6">
      <c r="B24" s="98"/>
      <c r="C24" s="89"/>
      <c r="D24" s="62"/>
      <c r="E24" s="62"/>
      <c r="F24" s="62"/>
    </row>
    <row r="25" customFormat="1" ht="19.8" customHeight="1" spans="2:6">
      <c r="B25" s="98"/>
      <c r="C25" s="89"/>
      <c r="D25" s="62"/>
      <c r="E25" s="62"/>
      <c r="F25" s="62"/>
    </row>
    <row r="26" customFormat="1" ht="19.8" customHeight="1" spans="2:6">
      <c r="B26" s="98"/>
      <c r="C26" s="89"/>
      <c r="D26" s="62"/>
      <c r="E26" s="62"/>
      <c r="F26" s="62"/>
    </row>
    <row r="27" customFormat="1" ht="19.8" customHeight="1" spans="2:6">
      <c r="B27" s="98"/>
      <c r="C27" s="89"/>
      <c r="D27" s="62"/>
      <c r="E27" s="62"/>
      <c r="F27" s="62"/>
    </row>
    <row r="28" customFormat="1" ht="19.8" customHeight="1" spans="2:6">
      <c r="B28" s="98"/>
      <c r="C28" s="89"/>
      <c r="D28" s="99"/>
      <c r="E28" s="99"/>
      <c r="F28" s="99"/>
    </row>
    <row r="29" customFormat="1" ht="19.8" customHeight="1" spans="2:6">
      <c r="B29" s="98"/>
      <c r="C29" s="89"/>
      <c r="D29" s="99"/>
      <c r="E29" s="99"/>
      <c r="F29" s="99"/>
    </row>
    <row r="30" customFormat="1" ht="19.8" customHeight="1" spans="2:6">
      <c r="B30" s="98"/>
      <c r="C30" s="89"/>
      <c r="D30" s="99"/>
      <c r="E30" s="99"/>
      <c r="F30" s="99"/>
    </row>
    <row r="31" ht="19.8" customHeight="1" spans="2:6">
      <c r="B31" s="88"/>
      <c r="C31" s="89"/>
      <c r="D31" s="99"/>
      <c r="E31" s="99"/>
      <c r="F31" s="99"/>
    </row>
    <row r="32" ht="23.25" customHeight="1" spans="2:6">
      <c r="B32" s="100" t="s">
        <v>61</v>
      </c>
      <c r="C32" s="100"/>
      <c r="D32" s="100"/>
      <c r="E32" s="100"/>
      <c r="F32" s="100"/>
    </row>
    <row r="38" spans="4:6">
      <c r="D38" s="72"/>
      <c r="E38" s="72"/>
      <c r="F38" s="72"/>
    </row>
    <row r="39" ht="15.75" spans="4:6">
      <c r="D39" s="101"/>
      <c r="E39" s="101"/>
      <c r="F39" s="72"/>
    </row>
    <row r="40" ht="15.75" spans="4:6">
      <c r="D40" s="101"/>
      <c r="E40" s="101"/>
      <c r="F40" s="72"/>
    </row>
    <row r="41" ht="15.75" spans="4:6">
      <c r="D41" s="102"/>
      <c r="E41" s="102"/>
      <c r="F41" s="72"/>
    </row>
    <row r="42" spans="4:6">
      <c r="D42" s="72"/>
      <c r="E42" s="72"/>
      <c r="F42" s="72"/>
    </row>
    <row r="43" spans="4:6">
      <c r="D43" s="72"/>
      <c r="E43" s="72"/>
      <c r="F43" s="72"/>
    </row>
  </sheetData>
  <mergeCells count="5">
    <mergeCell ref="B6:C6"/>
    <mergeCell ref="D6:F6"/>
    <mergeCell ref="B8:C8"/>
    <mergeCell ref="B32:F3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B17" workbookViewId="0">
      <selection activeCell="E21" sqref="E21"/>
    </sheetView>
  </sheetViews>
  <sheetFormatPr defaultColWidth="10" defaultRowHeight="14.2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93" t="s">
        <v>62</v>
      </c>
      <c r="C1" s="75"/>
      <c r="D1" s="75"/>
      <c r="E1" s="75"/>
      <c r="F1" s="75"/>
    </row>
    <row r="2" ht="16.35" customHeight="1" spans="2:6">
      <c r="B2" s="85" t="s">
        <v>63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75"/>
      <c r="C4" s="75"/>
      <c r="D4" s="75"/>
      <c r="E4" s="75"/>
      <c r="F4" s="75"/>
    </row>
    <row r="5" ht="19.8" customHeight="1" spans="2:6">
      <c r="B5" s="75"/>
      <c r="C5" s="75"/>
      <c r="D5" s="75"/>
      <c r="E5" s="75"/>
      <c r="F5" s="56" t="s">
        <v>2</v>
      </c>
    </row>
    <row r="6" ht="36.2" customHeight="1" spans="2:6">
      <c r="B6" s="70" t="s">
        <v>64</v>
      </c>
      <c r="C6" s="70"/>
      <c r="D6" s="70" t="s">
        <v>65</v>
      </c>
      <c r="E6" s="70"/>
      <c r="F6" s="70"/>
    </row>
    <row r="7" ht="27.6" customHeight="1" spans="2:6">
      <c r="B7" s="70" t="s">
        <v>66</v>
      </c>
      <c r="C7" s="70" t="s">
        <v>33</v>
      </c>
      <c r="D7" s="70" t="s">
        <v>34</v>
      </c>
      <c r="E7" s="70" t="s">
        <v>67</v>
      </c>
      <c r="F7" s="70" t="s">
        <v>68</v>
      </c>
    </row>
    <row r="8" ht="19.8" customHeight="1" spans="2:6">
      <c r="B8" s="71" t="s">
        <v>7</v>
      </c>
      <c r="C8" s="71"/>
      <c r="D8" s="52">
        <f>E8+F8</f>
        <v>1469.87</v>
      </c>
      <c r="E8" s="52">
        <f>E9+E18+E33+E36</f>
        <v>1318.23</v>
      </c>
      <c r="F8" s="52">
        <f>F9+F18+F33+F36</f>
        <v>151.64</v>
      </c>
    </row>
    <row r="9" ht="19.8" customHeight="1" spans="2:6">
      <c r="B9" s="60" t="s">
        <v>69</v>
      </c>
      <c r="C9" s="94" t="s">
        <v>70</v>
      </c>
      <c r="D9" s="95">
        <f>E9+F9</f>
        <v>1219.11</v>
      </c>
      <c r="E9" s="95">
        <f>E10+E11+E12+E13+E14+E15+E16+E17</f>
        <v>1219.11</v>
      </c>
      <c r="F9" s="52"/>
    </row>
    <row r="10" ht="19.8" customHeight="1" spans="2:6">
      <c r="B10" s="65" t="s">
        <v>71</v>
      </c>
      <c r="C10" s="96" t="s">
        <v>72</v>
      </c>
      <c r="D10" s="95">
        <f t="shared" ref="D10:D37" si="0">E10+F10</f>
        <v>331.34</v>
      </c>
      <c r="E10" s="95">
        <v>331.34</v>
      </c>
      <c r="F10" s="95"/>
    </row>
    <row r="11" ht="19.8" customHeight="1" spans="2:6">
      <c r="B11" s="65" t="s">
        <v>73</v>
      </c>
      <c r="C11" s="96" t="s">
        <v>74</v>
      </c>
      <c r="D11" s="95">
        <f t="shared" si="0"/>
        <v>48.44</v>
      </c>
      <c r="E11" s="95">
        <v>48.44</v>
      </c>
      <c r="F11" s="95"/>
    </row>
    <row r="12" ht="19.8" customHeight="1" spans="2:6">
      <c r="B12" s="65" t="s">
        <v>75</v>
      </c>
      <c r="C12" s="97" t="s">
        <v>76</v>
      </c>
      <c r="D12" s="95">
        <f t="shared" si="0"/>
        <v>549.32</v>
      </c>
      <c r="E12" s="95">
        <v>549.32</v>
      </c>
      <c r="F12" s="95"/>
    </row>
    <row r="13" ht="19.8" customHeight="1" spans="2:6">
      <c r="B13" s="65" t="s">
        <v>77</v>
      </c>
      <c r="C13" s="96" t="s">
        <v>78</v>
      </c>
      <c r="D13" s="95">
        <f t="shared" si="0"/>
        <v>99.22</v>
      </c>
      <c r="E13" s="95">
        <v>99.22</v>
      </c>
      <c r="F13" s="95"/>
    </row>
    <row r="14" ht="19.8" customHeight="1" spans="2:6">
      <c r="B14" s="65" t="s">
        <v>79</v>
      </c>
      <c r="C14" s="96" t="s">
        <v>80</v>
      </c>
      <c r="D14" s="95">
        <f t="shared" si="0"/>
        <v>49.61</v>
      </c>
      <c r="E14" s="95">
        <v>49.61</v>
      </c>
      <c r="F14" s="95"/>
    </row>
    <row r="15" ht="19.8" customHeight="1" spans="2:6">
      <c r="B15" s="65" t="s">
        <v>81</v>
      </c>
      <c r="C15" s="96" t="s">
        <v>82</v>
      </c>
      <c r="D15" s="95">
        <f t="shared" si="0"/>
        <v>62.01</v>
      </c>
      <c r="E15" s="95">
        <v>62.01</v>
      </c>
      <c r="F15" s="95"/>
    </row>
    <row r="16" ht="19.8" customHeight="1" spans="2:6">
      <c r="B16" s="65" t="s">
        <v>83</v>
      </c>
      <c r="C16" s="96" t="s">
        <v>84</v>
      </c>
      <c r="D16" s="95">
        <f t="shared" si="0"/>
        <v>4.76</v>
      </c>
      <c r="E16" s="95">
        <v>4.76</v>
      </c>
      <c r="F16" s="95"/>
    </row>
    <row r="17" ht="19.8" customHeight="1" spans="2:6">
      <c r="B17" s="65" t="s">
        <v>85</v>
      </c>
      <c r="C17" s="96" t="s">
        <v>86</v>
      </c>
      <c r="D17" s="95">
        <f t="shared" si="0"/>
        <v>74.41</v>
      </c>
      <c r="E17" s="95">
        <v>74.41</v>
      </c>
      <c r="F17" s="95"/>
    </row>
    <row r="18" ht="19.8" customHeight="1" spans="2:6">
      <c r="B18" s="60" t="s">
        <v>87</v>
      </c>
      <c r="C18" s="94" t="s">
        <v>88</v>
      </c>
      <c r="D18" s="95">
        <f t="shared" si="0"/>
        <v>149.28</v>
      </c>
      <c r="E18" s="95">
        <v>2.52</v>
      </c>
      <c r="F18" s="95">
        <f>SUM(F19:F32)</f>
        <v>146.76</v>
      </c>
    </row>
    <row r="19" ht="19.8" customHeight="1" spans="2:6">
      <c r="B19" s="65" t="s">
        <v>89</v>
      </c>
      <c r="C19" s="96" t="s">
        <v>90</v>
      </c>
      <c r="D19" s="95">
        <f t="shared" si="0"/>
        <v>29</v>
      </c>
      <c r="E19" s="95"/>
      <c r="F19" s="95">
        <v>29</v>
      </c>
    </row>
    <row r="20" ht="19.8" customHeight="1" spans="2:6">
      <c r="B20" s="65" t="s">
        <v>91</v>
      </c>
      <c r="C20" s="96" t="s">
        <v>92</v>
      </c>
      <c r="D20" s="95">
        <f t="shared" si="0"/>
        <v>6</v>
      </c>
      <c r="E20" s="95"/>
      <c r="F20" s="95">
        <v>6</v>
      </c>
    </row>
    <row r="21" ht="19.8" customHeight="1" spans="2:6">
      <c r="B21" s="65" t="s">
        <v>93</v>
      </c>
      <c r="C21" s="96" t="s">
        <v>94</v>
      </c>
      <c r="D21" s="95">
        <f t="shared" si="0"/>
        <v>0.6</v>
      </c>
      <c r="E21" s="95"/>
      <c r="F21" s="95">
        <v>0.6</v>
      </c>
    </row>
    <row r="22" ht="19.8" customHeight="1" spans="2:6">
      <c r="B22" s="65" t="s">
        <v>95</v>
      </c>
      <c r="C22" s="96" t="s">
        <v>96</v>
      </c>
      <c r="D22" s="95">
        <f t="shared" si="0"/>
        <v>10</v>
      </c>
      <c r="E22" s="95"/>
      <c r="F22" s="95">
        <v>10</v>
      </c>
    </row>
    <row r="23" ht="19.8" customHeight="1" spans="2:6">
      <c r="B23" s="65" t="s">
        <v>97</v>
      </c>
      <c r="C23" s="96" t="s">
        <v>98</v>
      </c>
      <c r="D23" s="95">
        <f t="shared" si="0"/>
        <v>5</v>
      </c>
      <c r="E23" s="95"/>
      <c r="F23" s="95">
        <v>5</v>
      </c>
    </row>
    <row r="24" ht="19.8" customHeight="1" spans="2:6">
      <c r="B24" s="65" t="s">
        <v>99</v>
      </c>
      <c r="C24" s="96" t="s">
        <v>100</v>
      </c>
      <c r="D24" s="95">
        <f t="shared" si="0"/>
        <v>15</v>
      </c>
      <c r="E24" s="95"/>
      <c r="F24" s="95">
        <v>15</v>
      </c>
    </row>
    <row r="25" ht="19.8" customHeight="1" spans="2:6">
      <c r="B25" s="65" t="s">
        <v>101</v>
      </c>
      <c r="C25" s="96" t="s">
        <v>102</v>
      </c>
      <c r="D25" s="95">
        <f t="shared" si="0"/>
        <v>30</v>
      </c>
      <c r="E25" s="95"/>
      <c r="F25" s="95">
        <v>30</v>
      </c>
    </row>
    <row r="26" ht="19.8" customHeight="1" spans="2:6">
      <c r="B26" s="65" t="s">
        <v>103</v>
      </c>
      <c r="C26" s="96" t="s">
        <v>104</v>
      </c>
      <c r="D26" s="95">
        <f t="shared" si="0"/>
        <v>16.89</v>
      </c>
      <c r="E26" s="95"/>
      <c r="F26" s="95">
        <v>16.89</v>
      </c>
    </row>
    <row r="27" ht="19.8" customHeight="1" spans="2:6">
      <c r="B27" s="65" t="s">
        <v>105</v>
      </c>
      <c r="C27" s="96" t="s">
        <v>106</v>
      </c>
      <c r="D27" s="95">
        <f t="shared" si="0"/>
        <v>3</v>
      </c>
      <c r="E27" s="95"/>
      <c r="F27" s="95">
        <v>3</v>
      </c>
    </row>
    <row r="28" ht="19.8" customHeight="1" spans="2:6">
      <c r="B28" s="65" t="s">
        <v>107</v>
      </c>
      <c r="C28" s="97" t="s">
        <v>108</v>
      </c>
      <c r="D28" s="95">
        <f t="shared" si="0"/>
        <v>6</v>
      </c>
      <c r="E28" s="95"/>
      <c r="F28" s="95">
        <v>6</v>
      </c>
    </row>
    <row r="29" ht="21" customHeight="1" spans="2:6">
      <c r="B29" s="65" t="s">
        <v>109</v>
      </c>
      <c r="C29" s="96" t="s">
        <v>110</v>
      </c>
      <c r="D29" s="95">
        <f t="shared" si="0"/>
        <v>10.69</v>
      </c>
      <c r="E29" s="95"/>
      <c r="F29" s="95">
        <v>10.69</v>
      </c>
    </row>
    <row r="30" ht="21" customHeight="1" spans="2:6">
      <c r="B30" s="65" t="s">
        <v>111</v>
      </c>
      <c r="C30" s="96" t="s">
        <v>112</v>
      </c>
      <c r="D30" s="95">
        <f t="shared" si="0"/>
        <v>8.28</v>
      </c>
      <c r="E30" s="95"/>
      <c r="F30" s="95">
        <v>8.28</v>
      </c>
    </row>
    <row r="31" ht="21" customHeight="1" spans="2:6">
      <c r="B31" s="65" t="s">
        <v>113</v>
      </c>
      <c r="C31" s="96" t="s">
        <v>114</v>
      </c>
      <c r="D31" s="95">
        <f t="shared" si="0"/>
        <v>6.3</v>
      </c>
      <c r="E31" s="95"/>
      <c r="F31" s="95">
        <v>6.3</v>
      </c>
    </row>
    <row r="32" ht="21" customHeight="1" spans="2:6">
      <c r="B32" s="65" t="s">
        <v>115</v>
      </c>
      <c r="C32" s="96" t="s">
        <v>116</v>
      </c>
      <c r="D32" s="95">
        <f t="shared" si="0"/>
        <v>2.52</v>
      </c>
      <c r="E32" s="95">
        <v>2.52</v>
      </c>
      <c r="F32" s="95"/>
    </row>
    <row r="33" ht="21" customHeight="1" spans="2:6">
      <c r="B33" s="60" t="s">
        <v>117</v>
      </c>
      <c r="C33" s="94" t="s">
        <v>118</v>
      </c>
      <c r="D33" s="95">
        <f t="shared" si="0"/>
        <v>99.48</v>
      </c>
      <c r="E33" s="95">
        <f>E34+E35</f>
        <v>96.6</v>
      </c>
      <c r="F33" s="95">
        <f>F35</f>
        <v>2.88</v>
      </c>
    </row>
    <row r="34" ht="21" customHeight="1" spans="2:6">
      <c r="B34" s="63" t="s">
        <v>119</v>
      </c>
      <c r="C34" s="96" t="s">
        <v>120</v>
      </c>
      <c r="D34" s="95">
        <f t="shared" si="0"/>
        <v>96.6</v>
      </c>
      <c r="E34" s="95">
        <v>96.6</v>
      </c>
      <c r="F34" s="95"/>
    </row>
    <row r="35" ht="21" customHeight="1" spans="2:6">
      <c r="B35" s="63" t="s">
        <v>121</v>
      </c>
      <c r="C35" s="96" t="s">
        <v>122</v>
      </c>
      <c r="D35" s="95">
        <f t="shared" si="0"/>
        <v>2.88</v>
      </c>
      <c r="E35" s="95"/>
      <c r="F35" s="95">
        <v>2.88</v>
      </c>
    </row>
    <row r="36" ht="21" customHeight="1" spans="2:6">
      <c r="B36" s="60" t="s">
        <v>123</v>
      </c>
      <c r="C36" s="94" t="s">
        <v>124</v>
      </c>
      <c r="D36" s="95">
        <f t="shared" si="0"/>
        <v>2</v>
      </c>
      <c r="E36" s="95"/>
      <c r="F36" s="95">
        <v>2</v>
      </c>
    </row>
    <row r="37" ht="21" customHeight="1" spans="2:6">
      <c r="B37" s="65" t="s">
        <v>125</v>
      </c>
      <c r="C37" s="96" t="s">
        <v>126</v>
      </c>
      <c r="D37" s="95">
        <f t="shared" si="0"/>
        <v>2</v>
      </c>
      <c r="E37" s="95"/>
      <c r="F37" s="95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21" sqref="H21"/>
    </sheetView>
  </sheetViews>
  <sheetFormatPr defaultColWidth="10" defaultRowHeight="14.2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127</v>
      </c>
    </row>
    <row r="2" ht="16.35" customHeight="1" spans="2:13">
      <c r="B2" s="90" t="s">
        <v>128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1" spans="2:1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6.35" customHeight="1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20.7" customHeight="1" spans="13:13">
      <c r="M5" s="56" t="s">
        <v>2</v>
      </c>
    </row>
    <row r="6" ht="38.8" customHeight="1" spans="2:13">
      <c r="B6" s="51" t="s">
        <v>129</v>
      </c>
      <c r="C6" s="51"/>
      <c r="D6" s="51"/>
      <c r="E6" s="51"/>
      <c r="F6" s="51"/>
      <c r="G6" s="51"/>
      <c r="H6" s="51" t="s">
        <v>31</v>
      </c>
      <c r="I6" s="51"/>
      <c r="J6" s="51"/>
      <c r="K6" s="51"/>
      <c r="L6" s="51"/>
      <c r="M6" s="51"/>
    </row>
    <row r="7" ht="36.2" customHeight="1" spans="2:13">
      <c r="B7" s="51" t="s">
        <v>7</v>
      </c>
      <c r="C7" s="51" t="s">
        <v>130</v>
      </c>
      <c r="D7" s="51" t="s">
        <v>131</v>
      </c>
      <c r="E7" s="51"/>
      <c r="F7" s="51"/>
      <c r="G7" s="51" t="s">
        <v>132</v>
      </c>
      <c r="H7" s="51" t="s">
        <v>7</v>
      </c>
      <c r="I7" s="51" t="s">
        <v>130</v>
      </c>
      <c r="J7" s="51" t="s">
        <v>131</v>
      </c>
      <c r="K7" s="51"/>
      <c r="L7" s="51"/>
      <c r="M7" s="51" t="s">
        <v>132</v>
      </c>
    </row>
    <row r="8" ht="36.2" customHeight="1" spans="2:13">
      <c r="B8" s="51"/>
      <c r="C8" s="51"/>
      <c r="D8" s="51" t="s">
        <v>133</v>
      </c>
      <c r="E8" s="51" t="s">
        <v>134</v>
      </c>
      <c r="F8" s="51" t="s">
        <v>135</v>
      </c>
      <c r="G8" s="51"/>
      <c r="H8" s="51"/>
      <c r="I8" s="51"/>
      <c r="J8" s="51" t="s">
        <v>133</v>
      </c>
      <c r="K8" s="51" t="s">
        <v>134</v>
      </c>
      <c r="L8" s="51" t="s">
        <v>135</v>
      </c>
      <c r="M8" s="51"/>
    </row>
    <row r="9" ht="25.85" customHeight="1" spans="2:13">
      <c r="B9" s="91"/>
      <c r="C9" s="92"/>
      <c r="D9" s="91"/>
      <c r="E9" s="92"/>
      <c r="F9" s="91"/>
      <c r="G9" s="91"/>
      <c r="H9" s="48">
        <f>L9+M9</f>
        <v>16.89</v>
      </c>
      <c r="I9" s="48"/>
      <c r="J9" s="48"/>
      <c r="K9" s="48"/>
      <c r="L9" s="48"/>
      <c r="M9" s="48">
        <v>16.89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4.2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84" t="s">
        <v>136</v>
      </c>
      <c r="C1" s="75"/>
      <c r="D1" s="75"/>
      <c r="E1" s="75"/>
      <c r="F1" s="75"/>
    </row>
    <row r="2" ht="25" customHeight="1" spans="2:6">
      <c r="B2" s="85" t="s">
        <v>137</v>
      </c>
      <c r="C2" s="85"/>
      <c r="D2" s="85"/>
      <c r="E2" s="85"/>
      <c r="F2" s="85"/>
    </row>
    <row r="3" ht="26.7" customHeight="1" spans="2:6">
      <c r="B3" s="85"/>
      <c r="C3" s="85"/>
      <c r="D3" s="85"/>
      <c r="E3" s="85"/>
      <c r="F3" s="85"/>
    </row>
    <row r="4" ht="16.35" customHeight="1" spans="2:6">
      <c r="B4" s="75"/>
      <c r="C4" s="75"/>
      <c r="D4" s="75"/>
      <c r="E4" s="75"/>
      <c r="F4" s="75"/>
    </row>
    <row r="5" ht="21.55" customHeight="1" spans="2:6">
      <c r="B5" s="75"/>
      <c r="C5" s="75"/>
      <c r="D5" s="75"/>
      <c r="E5" s="75"/>
      <c r="F5" s="56" t="s">
        <v>2</v>
      </c>
    </row>
    <row r="6" ht="33.6" customHeight="1" spans="2:6">
      <c r="B6" s="70" t="s">
        <v>32</v>
      </c>
      <c r="C6" s="70" t="s">
        <v>33</v>
      </c>
      <c r="D6" s="70" t="s">
        <v>138</v>
      </c>
      <c r="E6" s="70"/>
      <c r="F6" s="70"/>
    </row>
    <row r="7" ht="31.05" customHeight="1" spans="2:6">
      <c r="B7" s="70"/>
      <c r="C7" s="70"/>
      <c r="D7" s="70" t="s">
        <v>34</v>
      </c>
      <c r="E7" s="70" t="s">
        <v>35</v>
      </c>
      <c r="F7" s="70" t="s">
        <v>36</v>
      </c>
    </row>
    <row r="8" ht="20.7" customHeight="1" spans="2:6">
      <c r="B8" s="86" t="s">
        <v>7</v>
      </c>
      <c r="C8" s="86"/>
      <c r="D8" s="87"/>
      <c r="E8" s="87"/>
      <c r="F8" s="87"/>
    </row>
    <row r="9" ht="22" customHeight="1" spans="2:6">
      <c r="B9" s="88"/>
      <c r="C9" s="89"/>
      <c r="D9" s="54"/>
      <c r="E9" s="54"/>
      <c r="F9" s="54"/>
    </row>
    <row r="10" spans="2:2">
      <c r="B10" t="s">
        <v>139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13" sqref="F13"/>
    </sheetView>
  </sheetViews>
  <sheetFormatPr defaultColWidth="10" defaultRowHeight="14.2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140</v>
      </c>
    </row>
    <row r="2" ht="16.35" customHeight="1" spans="3:6">
      <c r="C2" s="34" t="s">
        <v>141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81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1" t="s">
        <v>7</v>
      </c>
      <c r="D8" s="74">
        <f>D9</f>
        <v>1469.87</v>
      </c>
      <c r="E8" s="71" t="s">
        <v>7</v>
      </c>
      <c r="F8" s="74">
        <f>F9+F10+F11+F12+F13</f>
        <v>1469.87</v>
      </c>
    </row>
    <row r="9" ht="20.7" customHeight="1" spans="2:6">
      <c r="B9" s="75" t="s">
        <v>142</v>
      </c>
      <c r="C9" s="76" t="s">
        <v>13</v>
      </c>
      <c r="D9" s="74">
        <v>1469.87</v>
      </c>
      <c r="E9" s="82" t="s">
        <v>14</v>
      </c>
      <c r="F9" s="74">
        <v>248.31</v>
      </c>
    </row>
    <row r="10" ht="20.7" customHeight="1" spans="2:6">
      <c r="B10" s="75"/>
      <c r="C10" s="76" t="s">
        <v>15</v>
      </c>
      <c r="D10" s="74"/>
      <c r="E10" s="82" t="s">
        <v>16</v>
      </c>
      <c r="F10" s="74">
        <v>62.01</v>
      </c>
    </row>
    <row r="11" ht="20.7" customHeight="1" spans="2:6">
      <c r="B11" s="75"/>
      <c r="C11" s="76" t="s">
        <v>17</v>
      </c>
      <c r="D11" s="74"/>
      <c r="E11" s="82" t="s">
        <v>18</v>
      </c>
      <c r="F11" s="74">
        <v>1085.14</v>
      </c>
    </row>
    <row r="12" ht="20.7" customHeight="1" spans="2:6">
      <c r="B12" s="75"/>
      <c r="C12" s="76" t="s">
        <v>143</v>
      </c>
      <c r="D12" s="74"/>
      <c r="E12" s="83" t="s">
        <v>19</v>
      </c>
      <c r="F12" s="74">
        <v>74.41</v>
      </c>
    </row>
    <row r="13" ht="20.7" customHeight="1" spans="2:6">
      <c r="B13" s="75"/>
      <c r="C13" s="76" t="s">
        <v>144</v>
      </c>
      <c r="D13" s="74"/>
      <c r="E13" s="76"/>
      <c r="F13" s="74"/>
    </row>
    <row r="14" ht="20.7" customHeight="1" spans="2:6">
      <c r="B14" s="75"/>
      <c r="C14" s="76" t="s">
        <v>145</v>
      </c>
      <c r="D14" s="74"/>
      <c r="E14" s="76"/>
      <c r="F14" s="74"/>
    </row>
    <row r="15" ht="20.7" customHeight="1" spans="2:6">
      <c r="B15" s="75"/>
      <c r="C15" s="76" t="s">
        <v>146</v>
      </c>
      <c r="D15" s="74"/>
      <c r="E15" s="76"/>
      <c r="F15" s="74"/>
    </row>
    <row r="16" ht="21" customHeight="1" spans="2:6">
      <c r="B16" s="75"/>
      <c r="C16" s="77" t="s">
        <v>147</v>
      </c>
      <c r="D16" s="78"/>
      <c r="E16" s="77"/>
      <c r="F16" s="78"/>
    </row>
    <row r="17" ht="21" customHeight="1" spans="2:6">
      <c r="B17" s="75"/>
      <c r="C17" s="79" t="s">
        <v>148</v>
      </c>
      <c r="D17" s="80"/>
      <c r="E17" s="79"/>
      <c r="F17" s="80"/>
    </row>
    <row r="18" s="72" customFormat="1" ht="21" customHeight="1"/>
    <row r="19" s="72" customFormat="1" ht="21" customHeight="1"/>
    <row r="20" s="72" customFormat="1" ht="21" customHeight="1"/>
    <row r="21" s="72" customFormat="1" ht="21" customHeight="1"/>
    <row r="22" s="72" customFormat="1" ht="21" customHeight="1"/>
    <row r="23" s="72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9" sqref="B9:E22"/>
    </sheetView>
  </sheetViews>
  <sheetFormatPr defaultColWidth="10" defaultRowHeight="14.2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149</v>
      </c>
    </row>
    <row r="2" ht="16.35" customHeight="1" spans="2:13">
      <c r="B2" s="34" t="s">
        <v>150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6" t="s">
        <v>2</v>
      </c>
    </row>
    <row r="6" ht="36.2" customHeight="1" spans="2:13">
      <c r="B6" s="70" t="s">
        <v>151</v>
      </c>
      <c r="C6" s="70"/>
      <c r="D6" s="70" t="s">
        <v>34</v>
      </c>
      <c r="E6" s="51" t="s">
        <v>152</v>
      </c>
      <c r="F6" s="51" t="s">
        <v>153</v>
      </c>
      <c r="G6" s="51" t="s">
        <v>154</v>
      </c>
      <c r="H6" s="51" t="s">
        <v>155</v>
      </c>
      <c r="I6" s="51" t="s">
        <v>156</v>
      </c>
      <c r="J6" s="51" t="s">
        <v>157</v>
      </c>
      <c r="K6" s="51" t="s">
        <v>158</v>
      </c>
      <c r="L6" s="51" t="s">
        <v>159</v>
      </c>
      <c r="M6" s="51" t="s">
        <v>160</v>
      </c>
    </row>
    <row r="7" ht="30.15" customHeight="1" spans="2:13">
      <c r="B7" s="70" t="s">
        <v>66</v>
      </c>
      <c r="C7" s="70" t="s">
        <v>33</v>
      </c>
      <c r="D7" s="70"/>
      <c r="E7" s="51"/>
      <c r="F7" s="51"/>
      <c r="G7" s="51"/>
      <c r="H7" s="51"/>
      <c r="I7" s="51"/>
      <c r="J7" s="51"/>
      <c r="K7" s="51"/>
      <c r="L7" s="51"/>
      <c r="M7" s="51"/>
    </row>
    <row r="8" ht="20.7" customHeight="1" spans="2:13">
      <c r="B8" s="71" t="s">
        <v>7</v>
      </c>
      <c r="C8" s="71"/>
      <c r="D8" s="62">
        <f>D9+D14+D17+D20</f>
        <v>1469.87</v>
      </c>
      <c r="E8" s="62">
        <f>E9+E14+E17+E20</f>
        <v>1469.87</v>
      </c>
      <c r="F8" s="52"/>
      <c r="G8" s="52"/>
      <c r="H8" s="52"/>
      <c r="I8" s="52"/>
      <c r="J8" s="52"/>
      <c r="K8" s="52"/>
      <c r="L8" s="52"/>
      <c r="M8" s="52"/>
    </row>
    <row r="9" ht="20.7" customHeight="1" spans="2:13">
      <c r="B9" s="60" t="s">
        <v>37</v>
      </c>
      <c r="C9" s="61" t="s">
        <v>14</v>
      </c>
      <c r="D9" s="62">
        <v>248.31</v>
      </c>
      <c r="E9" s="62">
        <v>248.31</v>
      </c>
      <c r="F9" s="52"/>
      <c r="G9" s="52"/>
      <c r="H9" s="52"/>
      <c r="I9" s="52"/>
      <c r="J9" s="52"/>
      <c r="K9" s="52"/>
      <c r="L9" s="52"/>
      <c r="M9" s="52"/>
    </row>
    <row r="10" ht="20.7" customHeight="1" spans="2:13">
      <c r="B10" s="63" t="s">
        <v>38</v>
      </c>
      <c r="C10" s="64" t="s">
        <v>39</v>
      </c>
      <c r="D10" s="62">
        <v>248.31</v>
      </c>
      <c r="E10" s="62">
        <v>248.31</v>
      </c>
      <c r="F10" s="52"/>
      <c r="G10" s="52"/>
      <c r="H10" s="52"/>
      <c r="I10" s="52"/>
      <c r="J10" s="52"/>
      <c r="K10" s="52"/>
      <c r="L10" s="52"/>
      <c r="M10" s="52"/>
    </row>
    <row r="11" ht="20.7" customHeight="1" spans="2:13">
      <c r="B11" s="65" t="s">
        <v>40</v>
      </c>
      <c r="C11" s="64" t="s">
        <v>41</v>
      </c>
      <c r="D11" s="62">
        <v>99.48</v>
      </c>
      <c r="E11" s="62">
        <v>99.48</v>
      </c>
      <c r="F11" s="52"/>
      <c r="G11" s="52"/>
      <c r="H11" s="52"/>
      <c r="I11" s="52"/>
      <c r="J11" s="52"/>
      <c r="K11" s="52"/>
      <c r="L11" s="52"/>
      <c r="M11" s="52"/>
    </row>
    <row r="12" ht="20.7" customHeight="1" spans="2:13">
      <c r="B12" s="65" t="s">
        <v>42</v>
      </c>
      <c r="C12" s="64" t="s">
        <v>43</v>
      </c>
      <c r="D12" s="62">
        <v>99.22</v>
      </c>
      <c r="E12" s="62">
        <v>99.22</v>
      </c>
      <c r="F12" s="52"/>
      <c r="G12" s="52"/>
      <c r="H12" s="52"/>
      <c r="I12" s="52"/>
      <c r="J12" s="52"/>
      <c r="K12" s="52"/>
      <c r="L12" s="52"/>
      <c r="M12" s="52"/>
    </row>
    <row r="13" ht="20.7" customHeight="1" spans="2:13">
      <c r="B13" s="65" t="s">
        <v>44</v>
      </c>
      <c r="C13" s="64" t="s">
        <v>45</v>
      </c>
      <c r="D13" s="62">
        <v>49.61</v>
      </c>
      <c r="E13" s="62">
        <v>49.61</v>
      </c>
      <c r="F13" s="52"/>
      <c r="G13" s="52"/>
      <c r="H13" s="52"/>
      <c r="I13" s="52"/>
      <c r="J13" s="52"/>
      <c r="K13" s="52"/>
      <c r="L13" s="52"/>
      <c r="M13" s="52"/>
    </row>
    <row r="14" ht="20.7" customHeight="1" spans="2:13">
      <c r="B14" s="60" t="s">
        <v>46</v>
      </c>
      <c r="C14" s="66" t="s">
        <v>16</v>
      </c>
      <c r="D14" s="62">
        <v>62.01</v>
      </c>
      <c r="E14" s="62">
        <v>62.01</v>
      </c>
      <c r="F14" s="52"/>
      <c r="G14" s="52"/>
      <c r="H14" s="52"/>
      <c r="I14" s="52"/>
      <c r="J14" s="52"/>
      <c r="K14" s="52"/>
      <c r="L14" s="52"/>
      <c r="M14" s="52"/>
    </row>
    <row r="15" ht="20.7" customHeight="1" spans="2:13">
      <c r="B15" s="65" t="s">
        <v>47</v>
      </c>
      <c r="C15" s="67" t="s">
        <v>48</v>
      </c>
      <c r="D15" s="62">
        <v>62.01</v>
      </c>
      <c r="E15" s="62">
        <v>62.01</v>
      </c>
      <c r="F15" s="52"/>
      <c r="G15" s="52"/>
      <c r="H15" s="52"/>
      <c r="I15" s="52"/>
      <c r="J15" s="52"/>
      <c r="K15" s="52"/>
      <c r="L15" s="52"/>
      <c r="M15" s="52"/>
    </row>
    <row r="16" ht="20.7" customHeight="1" spans="2:13">
      <c r="B16" s="65" t="s">
        <v>49</v>
      </c>
      <c r="C16" s="68" t="s">
        <v>50</v>
      </c>
      <c r="D16" s="62">
        <v>62.01</v>
      </c>
      <c r="E16" s="62">
        <v>62.01</v>
      </c>
      <c r="F16" s="52"/>
      <c r="G16" s="52"/>
      <c r="H16" s="52"/>
      <c r="I16" s="52"/>
      <c r="J16" s="52"/>
      <c r="K16" s="52"/>
      <c r="L16" s="52"/>
      <c r="M16" s="52"/>
    </row>
    <row r="17" ht="20.7" customHeight="1" spans="2:13">
      <c r="B17" s="60" t="s">
        <v>51</v>
      </c>
      <c r="C17" s="66" t="s">
        <v>18</v>
      </c>
      <c r="D17" s="62">
        <v>1085.14</v>
      </c>
      <c r="E17" s="62">
        <v>1085.14</v>
      </c>
      <c r="F17" s="52"/>
      <c r="G17" s="52"/>
      <c r="H17" s="52"/>
      <c r="I17" s="52"/>
      <c r="J17" s="52"/>
      <c r="K17" s="52"/>
      <c r="L17" s="52"/>
      <c r="M17" s="52"/>
    </row>
    <row r="18" ht="20.7" customHeight="1" spans="2:13">
      <c r="B18" s="65" t="s">
        <v>52</v>
      </c>
      <c r="C18" s="67" t="s">
        <v>53</v>
      </c>
      <c r="D18" s="62">
        <v>1085.14</v>
      </c>
      <c r="E18" s="62">
        <v>1085.14</v>
      </c>
      <c r="F18" s="52"/>
      <c r="G18" s="52"/>
      <c r="H18" s="52"/>
      <c r="I18" s="52"/>
      <c r="J18" s="52"/>
      <c r="K18" s="52"/>
      <c r="L18" s="52"/>
      <c r="M18" s="52"/>
    </row>
    <row r="19" ht="20.7" customHeight="1" spans="2:13">
      <c r="B19" s="65" t="s">
        <v>54</v>
      </c>
      <c r="C19" s="67" t="s">
        <v>55</v>
      </c>
      <c r="D19" s="62">
        <v>1085.14</v>
      </c>
      <c r="E19" s="62">
        <v>1085.14</v>
      </c>
      <c r="F19" s="52"/>
      <c r="G19" s="52"/>
      <c r="H19" s="52"/>
      <c r="I19" s="52"/>
      <c r="J19" s="52"/>
      <c r="K19" s="52"/>
      <c r="L19" s="52"/>
      <c r="M19" s="52"/>
    </row>
    <row r="20" ht="20.7" customHeight="1" spans="2:13">
      <c r="B20" s="60" t="s">
        <v>56</v>
      </c>
      <c r="C20" s="66" t="s">
        <v>19</v>
      </c>
      <c r="D20" s="62">
        <v>74.41</v>
      </c>
      <c r="E20" s="62">
        <v>74.41</v>
      </c>
      <c r="F20" s="52"/>
      <c r="G20" s="52"/>
      <c r="H20" s="52"/>
      <c r="I20" s="52"/>
      <c r="J20" s="52"/>
      <c r="K20" s="52"/>
      <c r="L20" s="52"/>
      <c r="M20" s="52"/>
    </row>
    <row r="21" ht="20.7" customHeight="1" spans="2:13">
      <c r="B21" s="65" t="s">
        <v>57</v>
      </c>
      <c r="C21" s="67" t="s">
        <v>58</v>
      </c>
      <c r="D21" s="62">
        <v>74.41</v>
      </c>
      <c r="E21" s="62">
        <v>74.41</v>
      </c>
      <c r="F21" s="52"/>
      <c r="G21" s="52"/>
      <c r="H21" s="52"/>
      <c r="I21" s="52"/>
      <c r="J21" s="52"/>
      <c r="K21" s="52"/>
      <c r="L21" s="52"/>
      <c r="M21" s="52"/>
    </row>
    <row r="22" ht="20.7" customHeight="1" spans="2:13">
      <c r="B22" s="65" t="s">
        <v>59</v>
      </c>
      <c r="C22" s="67" t="s">
        <v>60</v>
      </c>
      <c r="D22" s="62">
        <v>74.41</v>
      </c>
      <c r="E22" s="62">
        <v>74.41</v>
      </c>
      <c r="F22" s="52"/>
      <c r="G22" s="52"/>
      <c r="H22" s="52"/>
      <c r="I22" s="52"/>
      <c r="J22" s="52"/>
      <c r="K22" s="52"/>
      <c r="L22" s="52"/>
      <c r="M22" s="5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2" sqref="$A22:$XFD47"/>
    </sheetView>
  </sheetViews>
  <sheetFormatPr defaultColWidth="10" defaultRowHeight="14.2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161</v>
      </c>
    </row>
    <row r="2" ht="16.35" customHeight="1" spans="2:6">
      <c r="B2" s="34" t="s">
        <v>162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69" t="s">
        <v>2</v>
      </c>
    </row>
    <row r="6" ht="31.9" customHeight="1" spans="2:6">
      <c r="B6" s="58" t="s">
        <v>66</v>
      </c>
      <c r="C6" s="58" t="s">
        <v>33</v>
      </c>
      <c r="D6" s="58" t="s">
        <v>34</v>
      </c>
      <c r="E6" s="58" t="s">
        <v>163</v>
      </c>
      <c r="F6" s="58" t="s">
        <v>164</v>
      </c>
    </row>
    <row r="7" ht="23.25" customHeight="1" spans="2:6">
      <c r="B7" s="39" t="s">
        <v>7</v>
      </c>
      <c r="C7" s="39"/>
      <c r="D7" s="59">
        <f>D8+D13+D16+D19</f>
        <v>1469.87</v>
      </c>
      <c r="E7" s="59">
        <f>E8+E13+E16+E19</f>
        <v>1469.87</v>
      </c>
      <c r="F7" s="59"/>
    </row>
    <row r="8" customFormat="1" ht="22" customHeight="1" spans="2:6">
      <c r="B8" s="60" t="s">
        <v>37</v>
      </c>
      <c r="C8" s="61" t="s">
        <v>14</v>
      </c>
      <c r="D8" s="62">
        <v>248.31</v>
      </c>
      <c r="E8" s="62">
        <v>248.31</v>
      </c>
      <c r="F8" s="62"/>
    </row>
    <row r="9" customFormat="1" ht="22" customHeight="1" spans="2:6">
      <c r="B9" s="63" t="s">
        <v>38</v>
      </c>
      <c r="C9" s="64" t="s">
        <v>39</v>
      </c>
      <c r="D9" s="62">
        <v>248.31</v>
      </c>
      <c r="E9" s="62">
        <v>248.31</v>
      </c>
      <c r="F9" s="59"/>
    </row>
    <row r="10" customFormat="1" ht="22" customHeight="1" spans="2:6">
      <c r="B10" s="65" t="s">
        <v>40</v>
      </c>
      <c r="C10" s="64" t="s">
        <v>41</v>
      </c>
      <c r="D10" s="62">
        <v>99.48</v>
      </c>
      <c r="E10" s="62">
        <v>99.48</v>
      </c>
      <c r="F10" s="59"/>
    </row>
    <row r="11" customFormat="1" ht="22" customHeight="1" spans="2:6">
      <c r="B11" s="65" t="s">
        <v>42</v>
      </c>
      <c r="C11" s="64" t="s">
        <v>43</v>
      </c>
      <c r="D11" s="62">
        <v>99.22</v>
      </c>
      <c r="E11" s="62">
        <v>99.22</v>
      </c>
      <c r="F11" s="62"/>
    </row>
    <row r="12" customFormat="1" ht="22" customHeight="1" spans="2:6">
      <c r="B12" s="65" t="s">
        <v>44</v>
      </c>
      <c r="C12" s="64" t="s">
        <v>45</v>
      </c>
      <c r="D12" s="62">
        <v>49.61</v>
      </c>
      <c r="E12" s="62">
        <v>49.61</v>
      </c>
      <c r="F12" s="62"/>
    </row>
    <row r="13" customFormat="1" ht="22" customHeight="1" spans="2:6">
      <c r="B13" s="60" t="s">
        <v>46</v>
      </c>
      <c r="C13" s="66" t="s">
        <v>16</v>
      </c>
      <c r="D13" s="62">
        <v>62.01</v>
      </c>
      <c r="E13" s="62">
        <v>62.01</v>
      </c>
      <c r="F13" s="62"/>
    </row>
    <row r="14" customFormat="1" ht="22" customHeight="1" spans="2:6">
      <c r="B14" s="65" t="s">
        <v>47</v>
      </c>
      <c r="C14" s="67" t="s">
        <v>48</v>
      </c>
      <c r="D14" s="62">
        <v>62.01</v>
      </c>
      <c r="E14" s="62">
        <v>62.01</v>
      </c>
      <c r="F14" s="62"/>
    </row>
    <row r="15" customFormat="1" ht="22" customHeight="1" spans="2:6">
      <c r="B15" s="65" t="s">
        <v>49</v>
      </c>
      <c r="C15" s="68" t="s">
        <v>50</v>
      </c>
      <c r="D15" s="62">
        <v>62.01</v>
      </c>
      <c r="E15" s="62">
        <v>62.01</v>
      </c>
      <c r="F15" s="62"/>
    </row>
    <row r="16" customFormat="1" ht="22" customHeight="1" spans="2:6">
      <c r="B16" s="60" t="s">
        <v>51</v>
      </c>
      <c r="C16" s="66" t="s">
        <v>18</v>
      </c>
      <c r="D16" s="62">
        <v>1085.14</v>
      </c>
      <c r="E16" s="62">
        <v>1085.14</v>
      </c>
      <c r="F16" s="62"/>
    </row>
    <row r="17" customFormat="1" ht="22" customHeight="1" spans="2:6">
      <c r="B17" s="65" t="s">
        <v>52</v>
      </c>
      <c r="C17" s="67" t="s">
        <v>53</v>
      </c>
      <c r="D17" s="62">
        <v>1085.14</v>
      </c>
      <c r="E17" s="62">
        <v>1085.14</v>
      </c>
      <c r="F17" s="62"/>
    </row>
    <row r="18" customFormat="1" ht="22" customHeight="1" spans="2:6">
      <c r="B18" s="65" t="s">
        <v>54</v>
      </c>
      <c r="C18" s="67" t="s">
        <v>55</v>
      </c>
      <c r="D18" s="62">
        <v>1085.14</v>
      </c>
      <c r="E18" s="62">
        <v>1085.14</v>
      </c>
      <c r="F18" s="62"/>
    </row>
    <row r="19" customFormat="1" ht="22" customHeight="1" spans="2:6">
      <c r="B19" s="60" t="s">
        <v>56</v>
      </c>
      <c r="C19" s="66" t="s">
        <v>19</v>
      </c>
      <c r="D19" s="62">
        <v>74.41</v>
      </c>
      <c r="E19" s="62">
        <v>74.41</v>
      </c>
      <c r="F19" s="62"/>
    </row>
    <row r="20" customFormat="1" ht="22" customHeight="1" spans="2:6">
      <c r="B20" s="65" t="s">
        <v>57</v>
      </c>
      <c r="C20" s="67" t="s">
        <v>58</v>
      </c>
      <c r="D20" s="62">
        <v>74.41</v>
      </c>
      <c r="E20" s="62">
        <v>74.41</v>
      </c>
      <c r="F20" s="62"/>
    </row>
    <row r="21" customFormat="1" ht="22" customHeight="1" spans="2:6">
      <c r="B21" s="65" t="s">
        <v>59</v>
      </c>
      <c r="C21" s="67" t="s">
        <v>60</v>
      </c>
      <c r="D21" s="62">
        <v>74.41</v>
      </c>
      <c r="E21" s="62">
        <v>74.41</v>
      </c>
      <c r="F21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3" sqref="G13"/>
    </sheetView>
  </sheetViews>
  <sheetFormatPr defaultColWidth="10" defaultRowHeight="14.2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165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50" t="s">
        <v>166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6" t="s">
        <v>2</v>
      </c>
    </row>
    <row r="6" ht="65.55" customHeight="1" spans="2:13">
      <c r="B6" s="51" t="s">
        <v>167</v>
      </c>
      <c r="C6" s="51" t="s">
        <v>5</v>
      </c>
      <c r="D6" s="51" t="s">
        <v>34</v>
      </c>
      <c r="E6" s="51" t="s">
        <v>152</v>
      </c>
      <c r="F6" s="51" t="s">
        <v>153</v>
      </c>
      <c r="G6" s="51" t="s">
        <v>154</v>
      </c>
      <c r="H6" s="51" t="s">
        <v>155</v>
      </c>
      <c r="I6" s="51" t="s">
        <v>156</v>
      </c>
      <c r="J6" s="51" t="s">
        <v>157</v>
      </c>
      <c r="K6" s="51" t="s">
        <v>158</v>
      </c>
      <c r="L6" s="51" t="s">
        <v>159</v>
      </c>
      <c r="M6" s="51" t="s">
        <v>160</v>
      </c>
    </row>
    <row r="7" ht="23.25" customHeight="1" spans="2:13">
      <c r="B7" s="39" t="s">
        <v>7</v>
      </c>
      <c r="C7" s="39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ht="15.75" spans="2:7">
      <c r="B9" s="55" t="s">
        <v>168</v>
      </c>
      <c r="C9" s="55"/>
      <c r="D9" s="55"/>
      <c r="E9" s="55"/>
      <c r="F9" s="55"/>
      <c r="G9" s="55"/>
    </row>
  </sheetData>
  <mergeCells count="3">
    <mergeCell ref="B7:C7"/>
    <mergeCell ref="B9:G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6" sqref="C16"/>
    </sheetView>
  </sheetViews>
  <sheetFormatPr defaultColWidth="10" defaultRowHeight="14.2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169</v>
      </c>
      <c r="C1" s="33"/>
      <c r="D1" s="33"/>
      <c r="E1" s="33"/>
      <c r="F1" s="33"/>
      <c r="G1" s="33"/>
    </row>
    <row r="2" ht="16.35" customHeight="1" spans="2:7">
      <c r="B2" s="34" t="s">
        <v>170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47" t="s">
        <v>2</v>
      </c>
    </row>
    <row r="6" ht="37.95" customHeight="1" spans="2:7">
      <c r="B6" s="35" t="s">
        <v>171</v>
      </c>
      <c r="C6" s="36"/>
      <c r="D6" s="36"/>
      <c r="E6" s="39" t="s">
        <v>172</v>
      </c>
      <c r="F6" s="48"/>
      <c r="G6" s="48"/>
    </row>
    <row r="7" ht="183.7" customHeight="1" spans="2:7">
      <c r="B7" s="35" t="s">
        <v>173</v>
      </c>
      <c r="C7" s="37"/>
      <c r="D7" s="37"/>
      <c r="E7" s="37"/>
      <c r="F7" s="37"/>
      <c r="G7" s="37"/>
    </row>
    <row r="8" ht="23.25" customHeight="1" spans="2:7">
      <c r="B8" s="38" t="s">
        <v>174</v>
      </c>
      <c r="C8" s="39" t="s">
        <v>175</v>
      </c>
      <c r="D8" s="39" t="s">
        <v>176</v>
      </c>
      <c r="E8" s="39" t="s">
        <v>177</v>
      </c>
      <c r="F8" s="39" t="s">
        <v>178</v>
      </c>
      <c r="G8" s="39" t="s">
        <v>179</v>
      </c>
    </row>
    <row r="9" ht="18.95" customHeight="1" spans="2:7">
      <c r="B9" s="40"/>
      <c r="C9" s="41"/>
      <c r="D9" s="42"/>
      <c r="E9" s="42"/>
      <c r="F9" s="42"/>
      <c r="G9" s="42"/>
    </row>
    <row r="10" ht="18.95" customHeight="1" spans="2:7">
      <c r="B10" s="40"/>
      <c r="C10" s="41"/>
      <c r="D10" s="42"/>
      <c r="E10" s="42"/>
      <c r="F10" s="42"/>
      <c r="G10" s="42"/>
    </row>
    <row r="11" ht="18.95" customHeight="1" spans="2:7">
      <c r="B11" s="40"/>
      <c r="C11" s="41"/>
      <c r="D11" s="42"/>
      <c r="E11" s="42"/>
      <c r="F11" s="42"/>
      <c r="G11" s="42"/>
    </row>
    <row r="12" ht="18.95" customHeight="1" spans="2:7">
      <c r="B12" s="40"/>
      <c r="C12" s="41"/>
      <c r="D12" s="42"/>
      <c r="E12" s="42"/>
      <c r="F12" s="42"/>
      <c r="G12" s="42"/>
    </row>
    <row r="13" ht="18.95" customHeight="1" spans="2:7">
      <c r="B13" s="40"/>
      <c r="C13" s="43"/>
      <c r="D13" s="44"/>
      <c r="E13" s="44"/>
      <c r="F13" s="44"/>
      <c r="G13" s="44"/>
    </row>
    <row r="14" ht="24.15" customHeight="1" spans="2:7">
      <c r="B14" s="45" t="s">
        <v>180</v>
      </c>
      <c r="C14" s="46"/>
      <c r="D14" s="46"/>
      <c r="E14" s="46"/>
      <c r="F14" s="46"/>
      <c r="G14" s="49"/>
    </row>
  </sheetData>
  <mergeCells count="6">
    <mergeCell ref="C6:D6"/>
    <mergeCell ref="F6:G6"/>
    <mergeCell ref="C7:G7"/>
    <mergeCell ref="B14:G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9" workbookViewId="0">
      <selection activeCell="B28" sqref="B28"/>
    </sheetView>
  </sheetViews>
  <sheetFormatPr defaultColWidth="9" defaultRowHeight="14.2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181</v>
      </c>
    </row>
    <row r="2" s="15" customFormat="1" ht="31.5" customHeight="1" spans="1:6">
      <c r="A2" s="17" t="s">
        <v>182</v>
      </c>
      <c r="B2" s="17" t="s">
        <v>183</v>
      </c>
      <c r="C2" s="17" t="s">
        <v>183</v>
      </c>
      <c r="D2" s="17" t="s">
        <v>183</v>
      </c>
      <c r="E2" s="17" t="s">
        <v>183</v>
      </c>
      <c r="F2" s="17" t="s">
        <v>183</v>
      </c>
    </row>
    <row r="3" s="15" customFormat="1" ht="19.9" customHeight="1" spans="1:6">
      <c r="A3" s="18" t="s">
        <v>184</v>
      </c>
      <c r="B3" s="19"/>
      <c r="C3" s="19"/>
      <c r="D3" s="19"/>
      <c r="E3" s="18" t="s">
        <v>185</v>
      </c>
      <c r="F3" s="18" t="s">
        <v>2</v>
      </c>
    </row>
    <row r="4" s="15" customFormat="1" ht="24" customHeight="1" spans="1:6">
      <c r="A4" s="20" t="s">
        <v>186</v>
      </c>
      <c r="B4" s="20"/>
      <c r="C4" s="21"/>
      <c r="D4" s="22"/>
      <c r="E4" s="20" t="s">
        <v>187</v>
      </c>
      <c r="F4" s="20"/>
    </row>
    <row r="5" s="15" customFormat="1" ht="19.15" customHeight="1" spans="1:6">
      <c r="A5" s="20" t="s">
        <v>188</v>
      </c>
      <c r="B5" s="23"/>
      <c r="C5" s="24"/>
      <c r="D5" s="24"/>
      <c r="E5" s="24"/>
      <c r="F5" s="30"/>
    </row>
    <row r="6" s="15" customFormat="1" ht="21" customHeight="1" spans="1:6">
      <c r="A6" s="20" t="s">
        <v>189</v>
      </c>
      <c r="B6" s="25"/>
      <c r="C6" s="26"/>
      <c r="D6" s="26"/>
      <c r="E6" s="26"/>
      <c r="F6" s="31"/>
    </row>
    <row r="7" s="15" customFormat="1" ht="93.75" customHeight="1" spans="1:6">
      <c r="A7" s="20" t="s">
        <v>190</v>
      </c>
      <c r="B7" s="27"/>
      <c r="C7" s="27"/>
      <c r="D7" s="27"/>
      <c r="E7" s="27"/>
      <c r="F7" s="27"/>
    </row>
    <row r="8" s="15" customFormat="1" ht="132.75" customHeight="1" spans="1:6">
      <c r="A8" s="20" t="s">
        <v>191</v>
      </c>
      <c r="B8" s="27"/>
      <c r="C8" s="27"/>
      <c r="D8" s="27"/>
      <c r="E8" s="27"/>
      <c r="F8" s="27"/>
    </row>
    <row r="9" s="15" customFormat="1" ht="134.25" customHeight="1" spans="1:6">
      <c r="A9" s="20" t="s">
        <v>192</v>
      </c>
      <c r="B9" s="27"/>
      <c r="C9" s="27"/>
      <c r="D9" s="27"/>
      <c r="E9" s="27"/>
      <c r="F9" s="27"/>
    </row>
    <row r="10" s="15" customFormat="1" ht="21.75" customHeight="1" spans="1:6">
      <c r="A10" s="20" t="s">
        <v>174</v>
      </c>
      <c r="B10" s="20" t="s">
        <v>175</v>
      </c>
      <c r="C10" s="21" t="s">
        <v>176</v>
      </c>
      <c r="D10" s="20" t="s">
        <v>177</v>
      </c>
      <c r="E10" s="20" t="s">
        <v>178</v>
      </c>
      <c r="F10" s="21" t="s">
        <v>179</v>
      </c>
    </row>
    <row r="11" s="15" customFormat="1" ht="18" customHeight="1" spans="1:6">
      <c r="A11" s="21" t="s">
        <v>174</v>
      </c>
      <c r="B11" s="28"/>
      <c r="C11" s="21"/>
      <c r="D11" s="21"/>
      <c r="E11" s="21"/>
      <c r="F11" s="21"/>
    </row>
    <row r="12" s="15" customFormat="1" ht="18" customHeight="1" spans="1:6">
      <c r="A12" s="21" t="s">
        <v>174</v>
      </c>
      <c r="B12" s="28"/>
      <c r="C12" s="21"/>
      <c r="D12" s="21"/>
      <c r="E12" s="21"/>
      <c r="F12" s="21"/>
    </row>
    <row r="13" s="15" customFormat="1" ht="18" customHeight="1" spans="1:6">
      <c r="A13" s="21" t="s">
        <v>174</v>
      </c>
      <c r="B13" s="28"/>
      <c r="C13" s="21"/>
      <c r="D13" s="21"/>
      <c r="E13" s="21"/>
      <c r="F13" s="21"/>
    </row>
    <row r="14" s="15" customFormat="1" ht="18" customHeight="1" spans="1:6">
      <c r="A14" s="21" t="s">
        <v>174</v>
      </c>
      <c r="B14" s="28"/>
      <c r="C14" s="21"/>
      <c r="D14" s="21"/>
      <c r="E14" s="21"/>
      <c r="F14" s="21"/>
    </row>
    <row r="15" s="15" customFormat="1" ht="18" customHeight="1" spans="1:6">
      <c r="A15" s="21" t="s">
        <v>174</v>
      </c>
      <c r="B15" s="28"/>
      <c r="C15" s="21"/>
      <c r="D15" s="21"/>
      <c r="E15" s="21"/>
      <c r="F15" s="32"/>
    </row>
    <row r="16" s="15" customFormat="1" ht="18" customHeight="1" spans="1:6">
      <c r="A16" s="21" t="s">
        <v>174</v>
      </c>
      <c r="B16" s="28"/>
      <c r="C16" s="21"/>
      <c r="D16" s="21"/>
      <c r="E16" s="21"/>
      <c r="F16" s="21"/>
    </row>
    <row r="17" s="15" customFormat="1" ht="18" customHeight="1" spans="1:6">
      <c r="A17" s="21" t="s">
        <v>174</v>
      </c>
      <c r="B17" s="28"/>
      <c r="C17" s="21"/>
      <c r="D17" s="21"/>
      <c r="E17" s="21"/>
      <c r="F17" s="21"/>
    </row>
    <row r="18" s="15" customFormat="1" ht="18" customHeight="1" spans="1:6">
      <c r="A18" s="21" t="s">
        <v>174</v>
      </c>
      <c r="B18" s="28"/>
      <c r="C18" s="21"/>
      <c r="D18" s="21"/>
      <c r="E18" s="21"/>
      <c r="F18" s="21"/>
    </row>
    <row r="19" s="15" customFormat="1" ht="18" customHeight="1" spans="1:6">
      <c r="A19" s="21" t="s">
        <v>174</v>
      </c>
      <c r="B19" s="28"/>
      <c r="C19" s="21"/>
      <c r="D19" s="21"/>
      <c r="E19" s="21"/>
      <c r="F19" s="21"/>
    </row>
    <row r="20" s="15" customFormat="1" ht="18" customHeight="1" spans="1:6">
      <c r="A20" s="21" t="s">
        <v>174</v>
      </c>
      <c r="B20" s="28"/>
      <c r="C20" s="21"/>
      <c r="D20" s="21"/>
      <c r="E20" s="21"/>
      <c r="F20" s="21"/>
    </row>
    <row r="21" spans="1:6">
      <c r="A21" s="29" t="s">
        <v>193</v>
      </c>
      <c r="B21" s="29"/>
      <c r="C21" s="29"/>
      <c r="D21" s="29"/>
      <c r="E21" s="29"/>
      <c r="F21" s="29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K11" sqref="K11"/>
    </sheetView>
  </sheetViews>
  <sheetFormatPr defaultColWidth="9" defaultRowHeight="12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3.1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194</v>
      </c>
    </row>
    <row r="2" ht="56" customHeight="1" spans="1:9">
      <c r="A2" s="4" t="s">
        <v>195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196</v>
      </c>
      <c r="B4" s="6"/>
      <c r="C4" s="6"/>
      <c r="D4" s="5" t="s">
        <v>197</v>
      </c>
      <c r="E4" s="6"/>
      <c r="F4" s="6"/>
      <c r="G4" s="11" t="s">
        <v>198</v>
      </c>
      <c r="H4" s="11"/>
      <c r="I4" s="6"/>
    </row>
    <row r="5" ht="25.15" customHeight="1" spans="1:9">
      <c r="A5" s="5" t="s">
        <v>199</v>
      </c>
      <c r="B5" s="6"/>
      <c r="C5" s="6"/>
      <c r="D5" s="5" t="s">
        <v>200</v>
      </c>
      <c r="E5" s="6"/>
      <c r="F5" s="6"/>
      <c r="G5" s="11" t="s">
        <v>201</v>
      </c>
      <c r="H5" s="11"/>
      <c r="I5" s="6"/>
    </row>
    <row r="6" ht="25.15" customHeight="1" spans="1:9">
      <c r="A6" s="5" t="s">
        <v>202</v>
      </c>
      <c r="B6" s="6"/>
      <c r="C6" s="6"/>
      <c r="D6" s="5" t="s">
        <v>203</v>
      </c>
      <c r="E6" s="6"/>
      <c r="F6" s="6"/>
      <c r="G6" s="11" t="s">
        <v>204</v>
      </c>
      <c r="H6" s="11" t="s">
        <v>205</v>
      </c>
      <c r="I6" s="6"/>
    </row>
    <row r="7" ht="25.15" customHeight="1" spans="1:9">
      <c r="A7" s="7" t="s">
        <v>206</v>
      </c>
      <c r="B7" s="8"/>
      <c r="C7" s="8"/>
      <c r="D7" s="8"/>
      <c r="E7" s="8"/>
      <c r="F7" s="8"/>
      <c r="G7" s="11" t="s">
        <v>207</v>
      </c>
      <c r="H7" s="11"/>
      <c r="I7" s="5"/>
    </row>
    <row r="8" ht="25.15" customHeight="1" spans="1:9">
      <c r="A8" s="7"/>
      <c r="B8" s="8"/>
      <c r="C8" s="8"/>
      <c r="D8" s="8"/>
      <c r="E8" s="8"/>
      <c r="F8" s="8"/>
      <c r="G8" s="11" t="s">
        <v>208</v>
      </c>
      <c r="H8" s="11"/>
      <c r="I8" s="5"/>
    </row>
    <row r="9" ht="25.15" customHeight="1" spans="1:9">
      <c r="A9" s="7"/>
      <c r="B9" s="8"/>
      <c r="C9" s="8"/>
      <c r="D9" s="8"/>
      <c r="E9" s="8"/>
      <c r="F9" s="8"/>
      <c r="G9" s="11" t="s">
        <v>209</v>
      </c>
      <c r="H9" s="11"/>
      <c r="I9" s="5"/>
    </row>
    <row r="10" ht="25.15" customHeight="1" spans="1:9">
      <c r="A10" s="7"/>
      <c r="B10" s="8"/>
      <c r="C10" s="8"/>
      <c r="D10" s="8"/>
      <c r="E10" s="8"/>
      <c r="F10" s="8"/>
      <c r="G10" s="11" t="s">
        <v>210</v>
      </c>
      <c r="H10" s="11"/>
      <c r="I10" s="5"/>
    </row>
    <row r="11" s="1" customFormat="1" ht="25.15" customHeight="1" spans="1:9">
      <c r="A11" s="6" t="s">
        <v>211</v>
      </c>
      <c r="B11" s="6" t="s">
        <v>212</v>
      </c>
      <c r="C11" s="6" t="s">
        <v>213</v>
      </c>
      <c r="D11" s="6" t="s">
        <v>178</v>
      </c>
      <c r="E11" s="6" t="s">
        <v>179</v>
      </c>
      <c r="F11" s="6" t="s">
        <v>214</v>
      </c>
      <c r="G11" s="6" t="s">
        <v>215</v>
      </c>
      <c r="H11" s="6" t="s">
        <v>216</v>
      </c>
      <c r="I11" s="6"/>
    </row>
    <row r="12" ht="30" customHeight="1" spans="1:9">
      <c r="A12" s="6"/>
      <c r="B12" s="6"/>
      <c r="C12" s="9"/>
      <c r="D12" s="6"/>
      <c r="E12" s="6"/>
      <c r="F12" s="6"/>
      <c r="G12" s="6"/>
      <c r="H12" s="12"/>
      <c r="I12" s="14"/>
    </row>
    <row r="13" ht="30" customHeight="1" spans="1:9">
      <c r="A13" s="6"/>
      <c r="B13" s="6"/>
      <c r="C13" s="6"/>
      <c r="D13" s="6"/>
      <c r="E13" s="6"/>
      <c r="F13" s="6"/>
      <c r="G13" s="6"/>
      <c r="H13" s="12"/>
      <c r="I13" s="14"/>
    </row>
    <row r="14" ht="30" customHeight="1" spans="1:9">
      <c r="A14" s="6"/>
      <c r="B14" s="6"/>
      <c r="C14" s="6"/>
      <c r="D14" s="6"/>
      <c r="E14" s="6"/>
      <c r="F14" s="6"/>
      <c r="G14" s="6"/>
      <c r="H14" s="12"/>
      <c r="I14" s="14"/>
    </row>
    <row r="15" ht="30" customHeight="1" spans="1:9">
      <c r="A15" s="6"/>
      <c r="B15" s="6"/>
      <c r="C15" s="6"/>
      <c r="D15" s="6"/>
      <c r="E15" s="6"/>
      <c r="F15" s="6"/>
      <c r="G15" s="6"/>
      <c r="H15" s="12"/>
      <c r="I15" s="14"/>
    </row>
    <row r="16" ht="30" customHeight="1" spans="1:9">
      <c r="A16" s="6"/>
      <c r="B16" s="9"/>
      <c r="C16" s="6"/>
      <c r="D16" s="6"/>
      <c r="E16" s="6"/>
      <c r="F16" s="6"/>
      <c r="G16" s="6"/>
      <c r="H16" s="12"/>
      <c r="I16" s="14"/>
    </row>
    <row r="17" ht="30" customHeight="1" spans="1:9">
      <c r="A17" s="10" t="s">
        <v>217</v>
      </c>
      <c r="B17" s="10"/>
      <c r="C17" s="10"/>
      <c r="D17" s="10"/>
      <c r="E17" s="10"/>
      <c r="F17" s="10"/>
      <c r="G17" s="10"/>
      <c r="H17" s="10"/>
      <c r="I17" s="10"/>
    </row>
    <row r="18" customHeight="1" spans="2:4">
      <c r="B18" s="1"/>
      <c r="C18" s="1"/>
      <c r="D18" s="1"/>
    </row>
    <row r="19" customHeight="1" spans="2:4">
      <c r="B19" s="1"/>
      <c r="C19" s="1"/>
      <c r="D19" s="1"/>
    </row>
    <row r="20" customHeight="1" spans="2:4">
      <c r="B20" s="1"/>
      <c r="C20" s="1"/>
      <c r="D20" s="1"/>
    </row>
    <row r="21" customHeight="1" spans="2:4">
      <c r="B21" s="1"/>
      <c r="C21" s="1"/>
      <c r="D21" s="1"/>
    </row>
    <row r="22" customHeight="1" spans="2:4">
      <c r="B22" s="1"/>
      <c r="C22" s="1"/>
      <c r="D22" s="1"/>
    </row>
    <row r="23" customHeight="1" spans="2:4">
      <c r="B23" s="1"/>
      <c r="C23" s="1"/>
      <c r="D23" s="1"/>
    </row>
    <row r="24" customHeight="1" spans="2:4">
      <c r="B24" s="1"/>
      <c r="C24" s="1"/>
      <c r="D24" s="1"/>
    </row>
    <row r="25" customHeight="1" spans="2:4">
      <c r="B25" s="1"/>
      <c r="C25" s="1"/>
      <c r="D25" s="1"/>
    </row>
    <row r="26" customHeight="1" spans="2:4">
      <c r="B26" s="1"/>
      <c r="C26" s="1"/>
      <c r="D26" s="1"/>
    </row>
    <row r="27" customHeight="1" spans="2:4">
      <c r="B27" s="1"/>
      <c r="C27" s="1"/>
      <c r="D27" s="1"/>
    </row>
    <row r="28" customHeight="1" spans="2:4"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  <row r="32" customHeight="1" spans="2:4">
      <c r="B32" s="1"/>
      <c r="C32" s="1"/>
      <c r="D32" s="1"/>
    </row>
    <row r="33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17:I17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lyj</cp:lastModifiedBy>
  <dcterms:created xsi:type="dcterms:W3CDTF">2022-01-21T14:55:00Z</dcterms:created>
  <dcterms:modified xsi:type="dcterms:W3CDTF">2024-03-06T10:47:11Z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D9F5A6C43FA1EDBD2FD9E7650BBC1BE2</vt:lpwstr>
  </property>
</Properties>
</file>