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710" windowHeight="7005" activeTab="9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  <sheet name="表十一" sheetId="12" r:id="rId11"/>
    <sheet name="表十二" sheetId="14" r:id="rId12"/>
  </sheets>
  <calcPr calcId="144525"/>
</workbook>
</file>

<file path=xl/sharedStrings.xml><?xml version="1.0" encoding="utf-8"?>
<sst xmlns="http://schemas.openxmlformats.org/spreadsheetml/2006/main" count="465" uniqueCount="265">
  <si>
    <t>表一</t>
  </si>
  <si>
    <t>巫溪县官山林场2024年财政拨款收支总表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</si>
  <si>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</si>
  <si>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</si>
  <si>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</si>
  <si>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</si>
  <si>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</si>
  <si>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</si>
  <si>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</si>
  <si>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</si>
  <si>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</si>
  <si>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</si>
  <si>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</si>
  <si>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</si>
  <si>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社会保障和就业支出</t>
  </si>
  <si>
    <t>政府性基金预算资金</t>
  </si>
  <si>
    <t>卫生健康支出</t>
  </si>
  <si>
    <t>国有资本经营预算资金</t>
  </si>
  <si>
    <t>节能环保支出</t>
  </si>
  <si>
    <t>农林水支出</t>
  </si>
  <si>
    <t>住房保障支出</t>
  </si>
  <si>
    <t>灾害防治及应急管理支出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</si>
  <si>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</si>
  <si>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</si>
  <si>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</si>
  <si>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</si>
  <si>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</si>
  <si>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</si>
  <si>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</si>
  <si>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</si>
  <si>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巫溪县官山林场2024年一般公共预算财政拨款支出预算表</t>
  </si>
  <si>
    <t>功能分类科目</t>
  </si>
  <si>
    <t>2024年预算数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</si>
  <si>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</si>
  <si>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</si>
  <si>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</si>
  <si>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</si>
  <si>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</si>
  <si>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 xml:space="preserve">   合计</t>
  </si>
  <si>
    <t>208</t>
  </si>
  <si>
    <t xml:space="preserve"> 20805</t>
  </si>
  <si>
    <t xml:space="preserve"> 行政事业单位养老支出</t>
  </si>
  <si>
    <t xml:space="preserve">  2080502</t>
  </si>
  <si>
    <t xml:space="preserve">  事业单位离退休</t>
  </si>
  <si>
    <t xml:space="preserve">  2080505</t>
  </si>
  <si>
    <t xml:space="preserve">  机关事业单位基本养老保险缴费支出</t>
  </si>
  <si>
    <t xml:space="preserve">  2080506</t>
  </si>
  <si>
    <t xml:space="preserve">  机关事业单位职业年金缴费支出</t>
  </si>
  <si>
    <t>210</t>
  </si>
  <si>
    <t xml:space="preserve"> 21011</t>
  </si>
  <si>
    <t xml:space="preserve"> 行政事业单位医疗</t>
  </si>
  <si>
    <t xml:space="preserve">  2101102</t>
  </si>
  <si>
    <t xml:space="preserve">  事业单位医疗</t>
  </si>
  <si>
    <t xml:space="preserve"> 21105</t>
  </si>
  <si>
    <t xml:space="preserve"> 天然林保护</t>
  </si>
  <si>
    <t xml:space="preserve">  2110599</t>
  </si>
  <si>
    <t xml:space="preserve">  其他天然林保护支出</t>
  </si>
  <si>
    <t>213</t>
  </si>
  <si>
    <r>
      <rPr>
        <sz val="10"/>
        <color rgb="FF000000"/>
        <rFont val="Arial"/>
        <charset val="134"/>
      </rPr>
      <t xml:space="preserve"> </t>
    </r>
    <r>
      <rPr>
        <sz val="10"/>
        <color rgb="FF000000"/>
        <rFont val="方正仿宋_GBK"/>
        <charset val="134"/>
      </rPr>
      <t>21302</t>
    </r>
  </si>
  <si>
    <t xml:space="preserve"> 林业和草原</t>
  </si>
  <si>
    <t xml:space="preserve">  2130204</t>
  </si>
  <si>
    <r>
      <rPr>
        <sz val="10"/>
        <color rgb="FF000000"/>
        <rFont val="Arial"/>
        <charset val="134"/>
      </rPr>
      <t xml:space="preserve">  </t>
    </r>
    <r>
      <rPr>
        <sz val="10"/>
        <color rgb="FF000000"/>
        <rFont val="方正仿宋_GBK"/>
        <charset val="134"/>
      </rPr>
      <t>事业机构</t>
    </r>
  </si>
  <si>
    <t xml:space="preserve">  2130205</t>
  </si>
  <si>
    <t xml:space="preserve">  森林资源培育</t>
  </si>
  <si>
    <t xml:space="preserve">  2130207</t>
  </si>
  <si>
    <t xml:space="preserve">  森林资源管理</t>
  </si>
  <si>
    <t xml:space="preserve"> 21305</t>
  </si>
  <si>
    <t xml:space="preserve"> 巩固脱贫攻坚成果衔接乡村振兴</t>
  </si>
  <si>
    <t xml:space="preserve">  2130505</t>
  </si>
  <si>
    <t xml:space="preserve">  生产发展</t>
  </si>
  <si>
    <t>221</t>
  </si>
  <si>
    <r>
      <rPr>
        <sz val="10"/>
        <color rgb="FF000000"/>
        <rFont val="Arial"/>
        <charset val="134"/>
      </rPr>
      <t> </t>
    </r>
    <r>
      <rPr>
        <sz val="10"/>
        <color rgb="FF000000"/>
        <rFont val="方正仿宋_GBK"/>
        <charset val="134"/>
      </rPr>
      <t>22102</t>
    </r>
  </si>
  <si>
    <r>
      <rPr>
        <sz val="10"/>
        <color rgb="FF000000"/>
        <rFont val="方正仿宋_GBK"/>
        <charset val="134"/>
      </rPr>
      <t> 住房改革支出</t>
    </r>
  </si>
  <si>
    <t xml:space="preserve">  2210201</t>
  </si>
  <si>
    <r>
      <rPr>
        <sz val="10"/>
        <color rgb="FF000000"/>
        <rFont val="Arial"/>
        <charset val="134"/>
      </rPr>
      <t xml:space="preserve">  </t>
    </r>
    <r>
      <rPr>
        <sz val="10"/>
        <color rgb="FF000000"/>
        <rFont val="方正仿宋_GBK"/>
        <charset val="134"/>
      </rPr>
      <t>住房公积金</t>
    </r>
  </si>
  <si>
    <t xml:space="preserve"> 22406</t>
  </si>
  <si>
    <t xml:space="preserve"> 自然灾害防治</t>
  </si>
  <si>
    <t xml:space="preserve">  2240602</t>
  </si>
  <si>
    <t xml:space="preserve">  森林草原防灾减灾</t>
  </si>
  <si>
    <t>备注：本表反映当年一般公共预算财政拨款支出情况。</t>
  </si>
  <si>
    <t>表三</t>
  </si>
  <si>
    <t>巫溪县官山林场2024年一般公共预算财政拨款基本支出预算表</t>
  </si>
  <si>
    <t>经济分类科目</t>
  </si>
  <si>
    <t>2024年基本支出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</si>
  <si>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</si>
  <si>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</si>
  <si>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</si>
  <si>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</si>
  <si>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</si>
  <si>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</si>
  <si>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</si>
  <si>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</si>
  <si>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</si>
  <si>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30107</t>
    </r>
  </si>
  <si>
    <r>
      <rPr>
        <sz val="10"/>
        <color rgb="FF000000"/>
        <rFont val="方正仿宋_GBK"/>
        <charset val="134"/>
      </rPr>
      <t> 绩效工资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</si>
  <si>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</si>
  <si>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</si>
  <si>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</si>
  <si>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</si>
  <si>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</si>
  <si>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</si>
  <si>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</si>
  <si>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</si>
  <si>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</si>
  <si>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</si>
  <si>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t>302</t>
  </si>
  <si>
    <t>商品和服务支出</t>
  </si>
  <si>
    <r>
      <rPr>
        <sz val="10"/>
        <color rgb="FF000000"/>
        <rFont val="方正仿宋_GBK"/>
        <charset val="134"/>
      </rPr>
      <t> 30201</t>
    </r>
  </si>
  <si>
    <r>
      <rPr>
        <sz val="10"/>
        <color rgb="FF000000"/>
        <rFont val="方正仿宋_GBK"/>
        <charset val="134"/>
      </rPr>
      <t> 办公费</t>
    </r>
  </si>
  <si>
    <r>
      <rPr>
        <sz val="10"/>
        <color rgb="FF000000"/>
        <rFont val="方正仿宋_GBK"/>
        <charset val="134"/>
      </rPr>
      <t> 30202</t>
    </r>
  </si>
  <si>
    <r>
      <rPr>
        <sz val="10"/>
        <color rgb="FF000000"/>
        <rFont val="方正仿宋_GBK"/>
        <charset val="134"/>
      </rPr>
      <t> 印刷费</t>
    </r>
  </si>
  <si>
    <r>
      <rPr>
        <sz val="10"/>
        <color rgb="FF000000"/>
        <rFont val="方正仿宋_GBK"/>
        <charset val="134"/>
      </rPr>
      <t> 30203</t>
    </r>
  </si>
  <si>
    <r>
      <rPr>
        <sz val="10"/>
        <color rgb="FF000000"/>
        <rFont val="方正仿宋_GBK"/>
        <charset val="134"/>
      </rPr>
      <t> 咨询费</t>
    </r>
  </si>
  <si>
    <r>
      <rPr>
        <sz val="10"/>
        <color rgb="FF000000"/>
        <rFont val="方正仿宋_GBK"/>
        <charset val="134"/>
      </rPr>
      <t> 30205</t>
    </r>
  </si>
  <si>
    <r>
      <rPr>
        <sz val="10"/>
        <color rgb="FF000000"/>
        <rFont val="方正仿宋_GBK"/>
        <charset val="134"/>
      </rPr>
      <t> 水费</t>
    </r>
  </si>
  <si>
    <r>
      <rPr>
        <sz val="10"/>
        <color rgb="FF000000"/>
        <rFont val="方正仿宋_GBK"/>
        <charset val="134"/>
      </rPr>
      <t> 30206</t>
    </r>
  </si>
  <si>
    <r>
      <rPr>
        <sz val="10"/>
        <color rgb="FF000000"/>
        <rFont val="方正仿宋_GBK"/>
        <charset val="134"/>
      </rPr>
      <t> 电费</t>
    </r>
  </si>
  <si>
    <r>
      <rPr>
        <sz val="10"/>
        <color rgb="FF000000"/>
        <rFont val="方正仿宋_GBK"/>
        <charset val="134"/>
      </rPr>
      <t> 30207</t>
    </r>
  </si>
  <si>
    <r>
      <rPr>
        <sz val="10"/>
        <color rgb="FF000000"/>
        <rFont val="方正仿宋_GBK"/>
        <charset val="134"/>
      </rPr>
      <t> 邮电费</t>
    </r>
  </si>
  <si>
    <r>
      <rPr>
        <sz val="10"/>
        <color rgb="FF000000"/>
        <rFont val="方正仿宋_GBK"/>
        <charset val="134"/>
      </rPr>
      <t> 30211</t>
    </r>
  </si>
  <si>
    <r>
      <rPr>
        <sz val="10"/>
        <color rgb="FF000000"/>
        <rFont val="方正仿宋_GBK"/>
        <charset val="134"/>
      </rPr>
      <t> 差旅费</t>
    </r>
  </si>
  <si>
    <r>
      <rPr>
        <sz val="10"/>
        <color rgb="FF000000"/>
        <rFont val="方正仿宋_GBK"/>
        <charset val="134"/>
      </rPr>
      <t> 30213</t>
    </r>
  </si>
  <si>
    <r>
      <rPr>
        <sz val="10"/>
        <color rgb="FF000000"/>
        <rFont val="方正仿宋_GBK"/>
        <charset val="134"/>
      </rPr>
      <t> 维修（护）费</t>
    </r>
  </si>
  <si>
    <r>
      <rPr>
        <sz val="10"/>
        <color rgb="FF000000"/>
        <rFont val="方正仿宋_GBK"/>
        <charset val="134"/>
      </rPr>
      <t> 30215</t>
    </r>
  </si>
  <si>
    <r>
      <rPr>
        <sz val="10"/>
        <color rgb="FF000000"/>
        <rFont val="方正仿宋_GBK"/>
        <charset val="134"/>
      </rPr>
      <t> 会议费</t>
    </r>
  </si>
  <si>
    <r>
      <rPr>
        <sz val="10"/>
        <color rgb="FF000000"/>
        <rFont val="方正仿宋_GBK"/>
        <charset val="134"/>
      </rPr>
      <t> 30216</t>
    </r>
  </si>
  <si>
    <r>
      <rPr>
        <sz val="10"/>
        <color rgb="FF000000"/>
        <rFont val="方正仿宋_GBK"/>
        <charset val="134"/>
      </rPr>
      <t> 培训费</t>
    </r>
  </si>
  <si>
    <r>
      <rPr>
        <sz val="10"/>
        <color rgb="FF000000"/>
        <rFont val="方正仿宋_GBK"/>
        <charset val="134"/>
      </rPr>
      <t> 30217</t>
    </r>
  </si>
  <si>
    <r>
      <rPr>
        <sz val="10"/>
        <color rgb="FF000000"/>
        <rFont val="方正仿宋_GBK"/>
        <charset val="134"/>
      </rPr>
      <t> 公务接待费</t>
    </r>
  </si>
  <si>
    <r>
      <rPr>
        <sz val="10"/>
        <color rgb="FF000000"/>
        <rFont val="方正仿宋_GBK"/>
        <charset val="134"/>
      </rPr>
      <t> 30226</t>
    </r>
  </si>
  <si>
    <r>
      <rPr>
        <sz val="10"/>
        <color rgb="FF000000"/>
        <rFont val="方正仿宋_GBK"/>
        <charset val="134"/>
      </rPr>
      <t> 劳务费</t>
    </r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</si>
  <si>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</si>
  <si>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</si>
  <si>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30229</t>
    </r>
  </si>
  <si>
    <r>
      <rPr>
        <sz val="10"/>
        <color rgb="FF000000"/>
        <rFont val="方正仿宋_GBK"/>
        <charset val="134"/>
      </rPr>
      <t> 福利费</t>
    </r>
  </si>
  <si>
    <r>
      <rPr>
        <sz val="10"/>
        <color rgb="FF000000"/>
        <rFont val="方正仿宋_GBK"/>
        <charset val="134"/>
      </rPr>
      <t> 30231</t>
    </r>
  </si>
  <si>
    <r>
      <rPr>
        <sz val="10"/>
        <color rgb="FF000000"/>
        <rFont val="方正仿宋_GBK"/>
        <charset val="134"/>
      </rPr>
      <t> 公务用车运行维护费</t>
    </r>
  </si>
  <si>
    <r>
      <rPr>
        <sz val="10"/>
        <color rgb="FF000000"/>
        <rFont val="方正仿宋_GBK"/>
        <charset val="134"/>
      </rPr>
      <t> 30239</t>
    </r>
  </si>
  <si>
    <r>
      <rPr>
        <sz val="10"/>
        <color rgb="FF000000"/>
        <rFont val="方正仿宋_GBK"/>
        <charset val="134"/>
      </rPr>
      <t> 其他交通费用</t>
    </r>
  </si>
  <si>
    <r>
      <rPr>
        <sz val="10"/>
        <color rgb="FF000000"/>
        <rFont val="方正仿宋_GBK"/>
        <charset val="134"/>
      </rPr>
      <t> 30299</t>
    </r>
  </si>
  <si>
    <r>
      <rPr>
        <sz val="10"/>
        <color rgb="FF00000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</si>
  <si>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</si>
  <si>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</si>
  <si>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方正仿宋_GBK"/>
        <charset val="134"/>
      </rPr>
      <t> 30302</t>
    </r>
  </si>
  <si>
    <r>
      <rPr>
        <sz val="10"/>
        <color rgb="FF000000"/>
        <rFont val="方正仿宋_GBK"/>
        <charset val="134"/>
      </rPr>
      <t> 退休费</t>
    </r>
  </si>
  <si>
    <r>
      <rPr>
        <sz val="10"/>
        <color rgb="FF000000"/>
        <rFont val="方正仿宋_GBK"/>
        <charset val="134"/>
      </rPr>
      <t> 30305</t>
    </r>
  </si>
  <si>
    <r>
      <rPr>
        <sz val="10"/>
        <color rgb="FF000000"/>
        <rFont val="方正仿宋_GBK"/>
        <charset val="134"/>
      </rPr>
      <t> 生活补助</t>
    </r>
  </si>
  <si>
    <t>310</t>
  </si>
  <si>
    <t>资本性支出</t>
  </si>
  <si>
    <r>
      <rPr>
        <sz val="10"/>
        <color rgb="FF000000"/>
        <rFont val="方正仿宋_GBK"/>
        <charset val="134"/>
      </rPr>
      <t> 31002</t>
    </r>
  </si>
  <si>
    <r>
      <rPr>
        <sz val="10"/>
        <color rgb="FF000000"/>
        <rFont val="方正仿宋_GBK"/>
        <charset val="134"/>
      </rPr>
      <t> 办公设备购置</t>
    </r>
  </si>
  <si>
    <t>表四</t>
  </si>
  <si>
    <t>巫溪县官山林场2024年一般公共预算“三公”经费支出表</t>
  </si>
  <si>
    <t>2023年预算数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</si>
  <si>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</si>
  <si>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</si>
  <si>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</si>
  <si>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</si>
  <si>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</si>
  <si>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</si>
  <si>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</si>
  <si>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巫溪县官山林场2024年政府性基金预算支出表</t>
  </si>
  <si>
    <t>本年政府性基金预算财政拨款支出</t>
  </si>
  <si>
    <t>备注：本单位无政府性基金收支，故此表无数据。</t>
  </si>
  <si>
    <t>表六</t>
  </si>
  <si>
    <t>巫溪县官山林场2024年部门收支总表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</si>
  <si>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</si>
  <si>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</si>
  <si>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</si>
  <si>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</si>
  <si>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</si>
  <si>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</si>
  <si>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</si>
  <si>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</si>
  <si>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巫溪县官山林场2024年部门收入总表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</si>
  <si>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</si>
  <si>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</si>
  <si>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</si>
  <si>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</si>
  <si>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</si>
  <si>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</si>
  <si>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</si>
  <si>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</si>
  <si>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</si>
  <si>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</si>
  <si>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表八</t>
  </si>
  <si>
    <t>巫溪县官山林场2024年部门支出总表</t>
  </si>
  <si>
    <t>基本支出</t>
  </si>
  <si>
    <t>项目支出</t>
  </si>
  <si>
    <t>表九</t>
  </si>
  <si>
    <t>巫溪县官山林场2024年政府采购预算明细表</t>
  </si>
  <si>
    <t>项目编号</t>
  </si>
  <si>
    <t>A</t>
  </si>
  <si>
    <t>货物</t>
  </si>
  <si>
    <t>表十</t>
  </si>
  <si>
    <t>2022年部门预算整体绩效目标表</t>
  </si>
  <si>
    <t>部门(单位)名称</t>
  </si>
  <si>
    <t>部门支出预算数</t>
  </si>
  <si>
    <t>当年整体绩效目标</t>
  </si>
  <si>
    <t>绩效指标</t>
  </si>
  <si>
    <t>指标</t>
  </si>
  <si>
    <t>指标权重</t>
  </si>
  <si>
    <t>计量单位</t>
  </si>
  <si>
    <t>指标性质</t>
  </si>
  <si>
    <t>指标值</t>
  </si>
  <si>
    <t>（备注：本单位2024年不是整体绩效目标试点编制单位，故此表无数据。）</t>
  </si>
  <si>
    <t>表十一</t>
  </si>
  <si>
    <t>2024年重点专项资金绩效目标表</t>
  </si>
  <si>
    <t>2020年市级重点专项资金绩效目标表（一级项目）</t>
  </si>
  <si>
    <t>编制单位：</t>
  </si>
  <si>
    <t/>
  </si>
  <si>
    <t>专项资金名称</t>
  </si>
  <si>
    <t>业务主管部门</t>
  </si>
  <si>
    <t>2023年预算</t>
  </si>
  <si>
    <t>2020年预算</t>
  </si>
  <si>
    <t>项目概况</t>
  </si>
  <si>
    <t>立项依据</t>
  </si>
  <si>
    <t>项目当年绩效目标</t>
  </si>
  <si>
    <t>备注：2024年无重点专项资金，故此表无数据。</t>
  </si>
  <si>
    <t>表十二</t>
  </si>
  <si>
    <t>巫溪县官山林场2024年一般性项目绩效目标表</t>
  </si>
  <si>
    <t>单位信息：</t>
  </si>
  <si>
    <t>巫溪县官山林场</t>
  </si>
  <si>
    <t>项目名称：</t>
  </si>
  <si>
    <t>巫溪县官山林场森林资源管护项目（巫溪林业发[2023]89号)</t>
  </si>
  <si>
    <t>职能职责与活动：</t>
  </si>
  <si>
    <t>天保森林资源管护经费</t>
  </si>
  <si>
    <t>主管部门：</t>
  </si>
  <si>
    <t>巫溪县林业局</t>
  </si>
  <si>
    <t>项目经办人：</t>
  </si>
  <si>
    <t>刘忠华</t>
  </si>
  <si>
    <t>项目总额：</t>
  </si>
  <si>
    <t>预算执行率权重(%)：</t>
  </si>
  <si>
    <t>项目经办人电话：</t>
  </si>
  <si>
    <t>其中：</t>
  </si>
  <si>
    <t>财政资金：</t>
  </si>
  <si>
    <t>整体目标：</t>
  </si>
  <si>
    <t>管护国有林面积9.2万亩，抚育商品林1500亩。</t>
  </si>
  <si>
    <t>财政专户管理资金：</t>
  </si>
  <si>
    <t>单位资金：</t>
  </si>
  <si>
    <t>社会投入资金：</t>
  </si>
  <si>
    <t>银行贷款：</t>
  </si>
  <si>
    <t>一级指标</t>
  </si>
  <si>
    <t>二级指标</t>
  </si>
  <si>
    <t>三级指标</t>
  </si>
  <si>
    <t>度量单位</t>
  </si>
  <si>
    <t>权重（%）</t>
  </si>
  <si>
    <t>指标方向性</t>
  </si>
  <si>
    <t>产出指标</t>
  </si>
  <si>
    <t>数量指标</t>
  </si>
  <si>
    <t>＝</t>
  </si>
  <si>
    <t>亩</t>
  </si>
  <si>
    <t>时效指标</t>
  </si>
  <si>
    <t>当年完成管护任务率。</t>
  </si>
  <si>
    <t>%</t>
  </si>
  <si>
    <t>抚育商品林1500亩。</t>
  </si>
  <si>
    <t>质量指标</t>
  </si>
  <si>
    <t>管护任务完成率</t>
  </si>
  <si>
    <t>效益指标</t>
  </si>
  <si>
    <t>可持续影响</t>
  </si>
  <si>
    <t>国有林能得到持续性保护</t>
  </si>
  <si>
    <t>满意度指标</t>
  </si>
  <si>
    <t>服务对象满意度指标</t>
  </si>
  <si>
    <t>林区职工满意度</t>
  </si>
  <si>
    <t>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</si>
</sst>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_);[Red]\(0\)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7">
    <font>
      <sz val="11"/>
      <color indexed="8"/>
      <name val="宋体"/>
      <charset val="1"/>
      <scheme val="minor"/>
    </font>
    <font>
      <sz val="9"/>
      <color theme="1"/>
      <name val="宋体"/>
      <charset val="134"/>
      <scheme val="minor"/>
    </font>
    <font>
      <sz val="10"/>
      <name val="方正楷体_GBK"/>
      <charset val="134"/>
    </font>
    <font>
      <sz val="18"/>
      <color theme="1"/>
      <name val="方正小标宋_GBK"/>
      <charset val="134"/>
    </font>
    <font>
      <sz val="12"/>
      <color theme="1"/>
      <name val="方正仿宋_GBK"/>
      <charset val="134"/>
    </font>
    <font>
      <sz val="11"/>
      <color indexed="8"/>
      <name val="方正仿宋_GBK"/>
      <charset val="134"/>
    </font>
    <font>
      <sz val="10"/>
      <color theme="1"/>
      <name val="方正仿宋_GBK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9"/>
      <name val="simhei"/>
      <charset val="134"/>
    </font>
    <font>
      <sz val="19"/>
      <name val="方正小标宋_GBK"/>
      <charset val="134"/>
    </font>
    <font>
      <b/>
      <sz val="12"/>
      <name val="方正仿宋_GBK"/>
      <charset val="134"/>
    </font>
    <font>
      <sz val="10"/>
      <name val="方正仿宋_GBK"/>
      <charset val="134"/>
    </font>
    <font>
      <sz val="12"/>
      <name val="方正仿宋_GBK"/>
      <charset val="134"/>
    </font>
    <font>
      <sz val="10"/>
      <name val="Times New Roman"/>
      <charset val="134"/>
    </font>
    <font>
      <sz val="9"/>
      <name val="SimSun"/>
      <charset val="134"/>
    </font>
    <font>
      <sz val="10"/>
      <color rgb="FF000000"/>
      <name val="方正楷体_GBK"/>
      <charset val="134"/>
    </font>
    <font>
      <sz val="15"/>
      <color rgb="FF000000"/>
      <name val="方正小标宋_GBK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Times New Roman"/>
      <charset val="134"/>
    </font>
    <font>
      <sz val="19"/>
      <color rgb="FF000000"/>
      <name val="方正小标宋_GBK"/>
      <charset val="134"/>
    </font>
    <font>
      <sz val="9"/>
      <color rgb="FF000000"/>
      <name val="SimSun"/>
      <charset val="134"/>
    </font>
    <font>
      <sz val="14"/>
      <color rgb="FF000000"/>
      <name val="方正黑体_GBK"/>
      <charset val="134"/>
    </font>
    <font>
      <b/>
      <sz val="12"/>
      <color rgb="FF000000"/>
      <name val="方正仿宋_GBK"/>
      <charset val="134"/>
    </font>
    <font>
      <sz val="10"/>
      <color rgb="FF000000"/>
      <name val="方正仿宋_GBK"/>
      <charset val="134"/>
    </font>
    <font>
      <sz val="10"/>
      <color rgb="FF000000"/>
      <name val="Arial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Times New Roman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11"/>
      <color rgb="FF000000"/>
      <name val="方正楷体_GBK"/>
      <charset val="134"/>
    </font>
    <font>
      <sz val="18"/>
      <name val="方正小标宋_GBK"/>
      <charset val="134"/>
    </font>
    <font>
      <sz val="12"/>
      <name val="方正黑体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sz val="17"/>
      <name val="方正小标宋_GBK"/>
      <charset val="134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sz val="17"/>
      <color rgb="FF000000"/>
      <name val="方正小标宋_GBK"/>
      <charset val="134"/>
    </font>
    <font>
      <sz val="12"/>
      <color rgb="FF000000"/>
      <name val="方正楷体_GBK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49" fillId="25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7" fillId="0" borderId="0"/>
    <xf numFmtId="0" fontId="49" fillId="15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31" borderId="29" applyNumberFormat="0" applyAlignment="0" applyProtection="0">
      <alignment vertical="center"/>
    </xf>
    <xf numFmtId="0" fontId="60" fillId="0" borderId="24" applyNumberFormat="0" applyFill="0" applyAlignment="0" applyProtection="0">
      <alignment vertical="center"/>
    </xf>
    <xf numFmtId="0" fontId="57" fillId="17" borderId="26" applyNumberFormat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24" borderId="30" applyNumberFormat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54" fillId="0" borderId="25" applyNumberFormat="0" applyFill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58" fillId="24" borderId="26" applyNumberFormat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8" fillId="30" borderId="28" applyNumberFormat="0" applyFont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55" fillId="0" borderId="24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53" fillId="0" borderId="23" applyNumberFormat="0" applyFill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9" fillId="0" borderId="27" applyNumberFormat="0" applyFill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</cellStyleXfs>
  <cellXfs count="160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0" xfId="9" applyAlignment="1">
      <alignment vertical="center"/>
    </xf>
    <xf numFmtId="0" fontId="8" fillId="0" borderId="0" xfId="12">
      <alignment vertical="center"/>
    </xf>
    <xf numFmtId="0" fontId="2" fillId="0" borderId="0" xfId="0" applyFont="1" applyBorder="1" applyAlignment="1">
      <alignment vertical="center" wrapText="1"/>
    </xf>
    <xf numFmtId="0" fontId="9" fillId="0" borderId="0" xfId="9" applyFont="1" applyFill="1" applyBorder="1" applyAlignment="1">
      <alignment horizontal="center" vertical="center" wrapText="1"/>
    </xf>
    <xf numFmtId="0" fontId="10" fillId="0" borderId="12" xfId="9" applyFont="1" applyFill="1" applyBorder="1" applyAlignment="1">
      <alignment horizontal="center" vertical="center" wrapText="1"/>
    </xf>
    <xf numFmtId="0" fontId="10" fillId="0" borderId="12" xfId="9" applyFont="1" applyFill="1" applyBorder="1" applyAlignment="1">
      <alignment horizontal="left" vertical="center" wrapText="1"/>
    </xf>
    <xf numFmtId="0" fontId="10" fillId="0" borderId="13" xfId="9" applyFont="1" applyFill="1" applyBorder="1" applyAlignment="1">
      <alignment horizontal="center" vertical="center" wrapText="1"/>
    </xf>
    <xf numFmtId="0" fontId="11" fillId="0" borderId="13" xfId="9" applyFont="1" applyFill="1" applyBorder="1" applyAlignment="1">
      <alignment horizontal="center" vertical="center"/>
    </xf>
    <xf numFmtId="0" fontId="11" fillId="0" borderId="14" xfId="9" applyFont="1" applyFill="1" applyBorder="1" applyAlignment="1">
      <alignment horizontal="center" vertical="center"/>
    </xf>
    <xf numFmtId="176" fontId="11" fillId="0" borderId="15" xfId="9" applyNumberFormat="1" applyFont="1" applyFill="1" applyBorder="1" applyAlignment="1">
      <alignment horizontal="center" vertical="center"/>
    </xf>
    <xf numFmtId="176" fontId="11" fillId="0" borderId="0" xfId="9" applyNumberFormat="1" applyFont="1" applyFill="1" applyBorder="1" applyAlignment="1">
      <alignment horizontal="center" vertical="center"/>
    </xf>
    <xf numFmtId="176" fontId="11" fillId="0" borderId="16" xfId="9" applyNumberFormat="1" applyFont="1" applyFill="1" applyBorder="1" applyAlignment="1">
      <alignment horizontal="center" vertical="center"/>
    </xf>
    <xf numFmtId="176" fontId="11" fillId="0" borderId="17" xfId="9" applyNumberFormat="1" applyFont="1" applyFill="1" applyBorder="1" applyAlignment="1">
      <alignment horizontal="center" vertical="center"/>
    </xf>
    <xf numFmtId="49" fontId="11" fillId="0" borderId="13" xfId="9" applyNumberFormat="1" applyFont="1" applyFill="1" applyBorder="1" applyAlignment="1">
      <alignment horizontal="left" vertical="center" wrapText="1"/>
    </xf>
    <xf numFmtId="0" fontId="11" fillId="0" borderId="13" xfId="9" applyFont="1" applyFill="1" applyBorder="1" applyAlignment="1">
      <alignment horizontal="left" vertical="center"/>
    </xf>
    <xf numFmtId="176" fontId="11" fillId="0" borderId="18" xfId="9" applyNumberFormat="1" applyFont="1" applyFill="1" applyBorder="1" applyAlignment="1">
      <alignment horizontal="center" vertical="center"/>
    </xf>
    <xf numFmtId="176" fontId="11" fillId="0" borderId="19" xfId="9" applyNumberFormat="1" applyFont="1" applyFill="1" applyBorder="1" applyAlignment="1">
      <alignment horizontal="center" vertical="center"/>
    </xf>
    <xf numFmtId="49" fontId="11" fillId="0" borderId="13" xfId="9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left" vertical="center" wrapText="1"/>
    </xf>
    <xf numFmtId="0" fontId="14" fillId="0" borderId="20" xfId="0" applyFont="1" applyFill="1" applyBorder="1" applyAlignment="1">
      <alignment horizontal="left" vertical="center"/>
    </xf>
    <xf numFmtId="0" fontId="15" fillId="0" borderId="20" xfId="0" applyFont="1" applyFill="1" applyBorder="1" applyAlignment="1">
      <alignment vertical="center" wrapText="1"/>
    </xf>
    <xf numFmtId="0" fontId="14" fillId="0" borderId="20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left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left" vertical="center" wrapText="1"/>
    </xf>
    <xf numFmtId="0" fontId="15" fillId="0" borderId="21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5" fillId="0" borderId="0" xfId="0" applyFont="1" applyFill="1" applyBorder="1" applyAlignment="1">
      <alignment horizontal="right" vertical="center" wrapText="1"/>
    </xf>
    <xf numFmtId="4" fontId="17" fillId="0" borderId="20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4" fontId="23" fillId="0" borderId="20" xfId="0" applyNumberFormat="1" applyFont="1" applyBorder="1" applyAlignment="1">
      <alignment horizontal="right" vertical="center"/>
    </xf>
    <xf numFmtId="0" fontId="15" fillId="0" borderId="20" xfId="0" applyFont="1" applyBorder="1" applyAlignment="1">
      <alignment horizontal="center" vertical="center"/>
    </xf>
    <xf numFmtId="4" fontId="17" fillId="0" borderId="20" xfId="0" applyNumberFormat="1" applyFont="1" applyBorder="1" applyAlignment="1">
      <alignment horizontal="right" vertical="center"/>
    </xf>
    <xf numFmtId="4" fontId="23" fillId="0" borderId="20" xfId="0" applyNumberFormat="1" applyFont="1" applyBorder="1" applyAlignment="1">
      <alignment horizontal="center" vertical="center"/>
    </xf>
    <xf numFmtId="4" fontId="24" fillId="0" borderId="20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4" fontId="23" fillId="0" borderId="20" xfId="0" applyNumberFormat="1" applyFont="1" applyBorder="1" applyAlignment="1">
      <alignment horizontal="right" vertical="center" wrapText="1"/>
    </xf>
    <xf numFmtId="49" fontId="29" fillId="0" borderId="20" xfId="0" applyNumberFormat="1" applyFont="1" applyBorder="1" applyAlignment="1">
      <alignment horizontal="left" vertical="center"/>
    </xf>
    <xf numFmtId="0" fontId="29" fillId="0" borderId="20" xfId="0" applyFont="1" applyBorder="1" applyAlignment="1">
      <alignment vertical="center"/>
    </xf>
    <xf numFmtId="4" fontId="24" fillId="0" borderId="20" xfId="0" applyNumberFormat="1" applyFont="1" applyBorder="1" applyAlignment="1">
      <alignment horizontal="right" vertical="center" wrapText="1"/>
    </xf>
    <xf numFmtId="49" fontId="29" fillId="0" borderId="20" xfId="0" applyNumberFormat="1" applyFont="1" applyBorder="1" applyAlignment="1">
      <alignment horizontal="left" vertical="center" wrapText="1"/>
    </xf>
    <xf numFmtId="0" fontId="29" fillId="0" borderId="20" xfId="0" applyFont="1" applyBorder="1" applyAlignment="1">
      <alignment vertical="center" wrapText="1"/>
    </xf>
    <xf numFmtId="49" fontId="29" fillId="0" borderId="1" xfId="0" applyNumberFormat="1" applyFont="1" applyBorder="1" applyAlignment="1">
      <alignment horizontal="left" vertical="center" wrapText="1"/>
    </xf>
    <xf numFmtId="0" fontId="29" fillId="0" borderId="1" xfId="0" applyFont="1" applyBorder="1" applyAlignment="1">
      <alignment horizontal="left" vertical="center" wrapText="1"/>
    </xf>
    <xf numFmtId="49" fontId="30" fillId="0" borderId="20" xfId="0" applyNumberFormat="1" applyFont="1" applyBorder="1" applyAlignment="1">
      <alignment horizontal="left" vertical="center" wrapText="1"/>
    </xf>
    <xf numFmtId="0" fontId="30" fillId="0" borderId="20" xfId="0" applyFont="1" applyBorder="1" applyAlignment="1">
      <alignment vertical="center" wrapText="1"/>
    </xf>
    <xf numFmtId="0" fontId="29" fillId="0" borderId="1" xfId="0" applyFont="1" applyBorder="1" applyAlignment="1">
      <alignment vertical="center" wrapText="1"/>
    </xf>
    <xf numFmtId="49" fontId="29" fillId="0" borderId="21" xfId="0" applyNumberFormat="1" applyFont="1" applyBorder="1" applyAlignment="1">
      <alignment horizontal="left" vertical="center" wrapText="1"/>
    </xf>
    <xf numFmtId="0" fontId="30" fillId="0" borderId="21" xfId="0" applyFont="1" applyBorder="1" applyAlignment="1">
      <alignment vertical="center" wrapText="1"/>
    </xf>
    <xf numFmtId="0" fontId="19" fillId="0" borderId="0" xfId="0" applyFont="1" applyBorder="1" applyAlignment="1">
      <alignment horizontal="right" vertical="center" wrapText="1"/>
    </xf>
    <xf numFmtId="4" fontId="24" fillId="0" borderId="1" xfId="0" applyNumberFormat="1" applyFont="1" applyBorder="1" applyAlignment="1">
      <alignment horizontal="right" vertical="center" wrapText="1"/>
    </xf>
    <xf numFmtId="4" fontId="24" fillId="0" borderId="21" xfId="0" applyNumberFormat="1" applyFont="1" applyBorder="1" applyAlignment="1">
      <alignment horizontal="right" vertical="center" wrapText="1"/>
    </xf>
    <xf numFmtId="0" fontId="31" fillId="0" borderId="20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4" fontId="33" fillId="0" borderId="20" xfId="0" applyNumberFormat="1" applyFont="1" applyBorder="1" applyAlignment="1">
      <alignment horizontal="right" vertical="center"/>
    </xf>
    <xf numFmtId="0" fontId="31" fillId="0" borderId="20" xfId="0" applyFont="1" applyBorder="1" applyAlignment="1">
      <alignment horizontal="center" vertical="center" wrapText="1"/>
    </xf>
    <xf numFmtId="4" fontId="34" fillId="0" borderId="20" xfId="0" applyNumberFormat="1" applyFont="1" applyBorder="1" applyAlignment="1">
      <alignment horizontal="right" vertical="center"/>
    </xf>
    <xf numFmtId="4" fontId="34" fillId="0" borderId="21" xfId="0" applyNumberFormat="1" applyFont="1" applyBorder="1" applyAlignment="1">
      <alignment horizontal="right" vertical="center"/>
    </xf>
    <xf numFmtId="4" fontId="34" fillId="0" borderId="1" xfId="0" applyNumberFormat="1" applyFont="1" applyBorder="1" applyAlignment="1">
      <alignment vertical="center" wrapText="1"/>
    </xf>
    <xf numFmtId="0" fontId="0" fillId="0" borderId="1" xfId="0" applyBorder="1">
      <alignment vertical="center"/>
    </xf>
    <xf numFmtId="0" fontId="19" fillId="0" borderId="0" xfId="0" applyFont="1" applyBorder="1" applyAlignment="1">
      <alignment horizontal="right" vertical="center"/>
    </xf>
    <xf numFmtId="0" fontId="0" fillId="0" borderId="0" xfId="0" applyBorder="1">
      <alignment vertical="center"/>
    </xf>
    <xf numFmtId="0" fontId="27" fillId="0" borderId="20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4" fontId="35" fillId="0" borderId="22" xfId="0" applyNumberFormat="1" applyFont="1" applyBorder="1" applyAlignment="1">
      <alignment horizontal="right" vertical="center"/>
    </xf>
    <xf numFmtId="0" fontId="26" fillId="0" borderId="0" xfId="0" applyFont="1" applyBorder="1" applyAlignment="1">
      <alignment vertical="center"/>
    </xf>
    <xf numFmtId="0" fontId="36" fillId="0" borderId="20" xfId="0" applyFont="1" applyBorder="1" applyAlignment="1">
      <alignment vertical="center"/>
    </xf>
    <xf numFmtId="4" fontId="37" fillId="0" borderId="22" xfId="0" applyNumberFormat="1" applyFont="1" applyBorder="1" applyAlignment="1">
      <alignment horizontal="right" vertical="center"/>
    </xf>
    <xf numFmtId="0" fontId="38" fillId="0" borderId="0" xfId="0" applyFont="1" applyBorder="1" applyAlignment="1">
      <alignment horizontal="right" vertical="center"/>
    </xf>
    <xf numFmtId="0" fontId="27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4" fontId="35" fillId="0" borderId="1" xfId="0" applyNumberFormat="1" applyFont="1" applyBorder="1" applyAlignment="1">
      <alignment horizontal="right" vertical="center"/>
    </xf>
    <xf numFmtId="0" fontId="36" fillId="0" borderId="1" xfId="0" applyFont="1" applyBorder="1" applyAlignment="1">
      <alignment horizontal="left" vertical="center"/>
    </xf>
    <xf numFmtId="4" fontId="37" fillId="0" borderId="1" xfId="0" applyNumberFormat="1" applyFont="1" applyBorder="1" applyAlignment="1">
      <alignment horizontal="right" vertical="center"/>
    </xf>
    <xf numFmtId="4" fontId="37" fillId="0" borderId="0" xfId="0" applyNumberFormat="1" applyFont="1" applyBorder="1" applyAlignment="1">
      <alignment horizontal="right" vertical="center"/>
    </xf>
    <xf numFmtId="0" fontId="36" fillId="0" borderId="1" xfId="0" applyFont="1" applyFill="1" applyBorder="1" applyAlignment="1">
      <alignment horizontal="left" vertical="center"/>
    </xf>
    <xf numFmtId="4" fontId="37" fillId="0" borderId="1" xfId="0" applyNumberFormat="1" applyFont="1" applyFill="1" applyBorder="1" applyAlignment="1">
      <alignment horizontal="right" vertical="center"/>
    </xf>
    <xf numFmtId="4" fontId="37" fillId="0" borderId="0" xfId="0" applyNumberFormat="1" applyFont="1" applyFill="1" applyBorder="1" applyAlignment="1">
      <alignment horizontal="right" vertical="center"/>
    </xf>
    <xf numFmtId="0" fontId="36" fillId="0" borderId="1" xfId="0" applyFont="1" applyBorder="1" applyAlignment="1">
      <alignment vertical="center" wrapText="1"/>
    </xf>
    <xf numFmtId="4" fontId="37" fillId="0" borderId="1" xfId="0" applyNumberFormat="1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12" fillId="0" borderId="0" xfId="0" applyFont="1" applyBorder="1" applyAlignment="1">
      <alignment vertical="center" wrapText="1"/>
    </xf>
    <xf numFmtId="0" fontId="2" fillId="0" borderId="0" xfId="0" applyFont="1" applyBorder="1">
      <alignment vertical="center"/>
    </xf>
    <xf numFmtId="0" fontId="18" fillId="0" borderId="0" xfId="0" applyFont="1" applyBorder="1">
      <alignment vertical="center"/>
    </xf>
    <xf numFmtId="0" fontId="39" fillId="0" borderId="0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/>
    </xf>
    <xf numFmtId="4" fontId="42" fillId="0" borderId="20" xfId="0" applyNumberFormat="1" applyFont="1" applyBorder="1" applyAlignment="1">
      <alignment horizontal="right" vertical="center"/>
    </xf>
    <xf numFmtId="0" fontId="15" fillId="0" borderId="20" xfId="0" applyFont="1" applyBorder="1" applyAlignment="1">
      <alignment horizontal="left" vertical="center"/>
    </xf>
    <xf numFmtId="0" fontId="15" fillId="0" borderId="20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43" fillId="0" borderId="0" xfId="0" applyFont="1" applyBorder="1" applyAlignment="1">
      <alignment horizontal="center" vertical="center" wrapText="1"/>
    </xf>
    <xf numFmtId="0" fontId="40" fillId="0" borderId="20" xfId="0" applyFont="1" applyBorder="1" applyAlignment="1">
      <alignment horizontal="center" vertical="center" wrapText="1"/>
    </xf>
    <xf numFmtId="4" fontId="17" fillId="0" borderId="20" xfId="0" applyNumberFormat="1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/>
    </xf>
    <xf numFmtId="0" fontId="44" fillId="0" borderId="0" xfId="0" applyFont="1" applyBorder="1" applyAlignment="1">
      <alignment horizontal="center" vertical="center"/>
    </xf>
    <xf numFmtId="0" fontId="45" fillId="0" borderId="20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9" fillId="0" borderId="20" xfId="0" applyFont="1" applyBorder="1" applyAlignment="1">
      <alignment horizontal="left" vertical="center"/>
    </xf>
    <xf numFmtId="4" fontId="24" fillId="0" borderId="20" xfId="0" applyNumberFormat="1" applyFont="1" applyBorder="1" applyAlignment="1">
      <alignment horizontal="right" vertical="center"/>
    </xf>
    <xf numFmtId="0" fontId="29" fillId="0" borderId="20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46" fillId="0" borderId="0" xfId="0" applyFont="1" applyBorder="1" applyAlignment="1">
      <alignment horizontal="center" vertical="center" wrapText="1"/>
    </xf>
    <xf numFmtId="0" fontId="45" fillId="0" borderId="20" xfId="0" applyFont="1" applyBorder="1" applyAlignment="1">
      <alignment vertical="center" wrapText="1"/>
    </xf>
    <xf numFmtId="0" fontId="45" fillId="0" borderId="20" xfId="0" applyFont="1" applyBorder="1" applyAlignment="1">
      <alignment horizontal="center" vertical="center" wrapText="1"/>
    </xf>
    <xf numFmtId="0" fontId="22" fillId="0" borderId="20" xfId="0" applyFont="1" applyBorder="1" applyAlignment="1">
      <alignment vertical="center" wrapText="1"/>
    </xf>
    <xf numFmtId="0" fontId="47" fillId="0" borderId="0" xfId="0" applyFont="1" applyBorder="1" applyAlignment="1">
      <alignment vertical="center" wrapText="1"/>
    </xf>
    <xf numFmtId="4" fontId="35" fillId="0" borderId="20" xfId="0" applyNumberFormat="1" applyFont="1" applyBorder="1" applyAlignment="1">
      <alignment horizontal="right" vertical="center"/>
    </xf>
    <xf numFmtId="0" fontId="36" fillId="0" borderId="20" xfId="0" applyFont="1" applyBorder="1" applyAlignment="1">
      <alignment horizontal="left" vertical="center"/>
    </xf>
    <xf numFmtId="4" fontId="37" fillId="0" borderId="20" xfId="0" applyNumberFormat="1" applyFont="1" applyBorder="1" applyAlignment="1">
      <alignment horizontal="right" vertical="center"/>
    </xf>
    <xf numFmtId="0" fontId="36" fillId="0" borderId="20" xfId="0" applyFont="1" applyBorder="1" applyAlignment="1">
      <alignment horizontal="center" vertical="center"/>
    </xf>
    <xf numFmtId="0" fontId="36" fillId="0" borderId="20" xfId="0" applyFont="1" applyFill="1" applyBorder="1" applyAlignment="1">
      <alignment horizontal="left" vertical="center"/>
    </xf>
    <xf numFmtId="0" fontId="26" fillId="0" borderId="20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right" vertical="center" wrapText="1"/>
    </xf>
    <xf numFmtId="0" fontId="36" fillId="0" borderId="20" xfId="0" applyFont="1" applyBorder="1" applyAlignment="1">
      <alignment horizontal="left" vertical="center" wrapText="1"/>
    </xf>
    <xf numFmtId="0" fontId="38" fillId="0" borderId="0" xfId="0" applyFont="1" applyBorder="1" applyAlignment="1">
      <alignment horizontal="center" vertical="center"/>
    </xf>
    <xf numFmtId="4" fontId="35" fillId="0" borderId="20" xfId="0" applyNumberFormat="1" applyFont="1" applyBorder="1" applyAlignment="1">
      <alignment horizontal="center" vertical="center"/>
    </xf>
    <xf numFmtId="4" fontId="37" fillId="0" borderId="20" xfId="0" applyNumberFormat="1" applyFont="1" applyBorder="1" applyAlignment="1">
      <alignment horizontal="center" vertical="center"/>
    </xf>
    <xf numFmtId="4" fontId="37" fillId="0" borderId="20" xfId="0" applyNumberFormat="1" applyFont="1" applyFill="1" applyBorder="1" applyAlignment="1">
      <alignment horizontal="right" vertical="center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常规 5" xfId="12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A6" sqref="$A6:$XFD18"/>
    </sheetView>
  </sheetViews>
  <sheetFormatPr defaultColWidth="10" defaultRowHeight="14.25" outlineLevelCol="7"/>
  <cols>
    <col min="1" max="1" width="0.25" style="58" customWidth="1"/>
    <col min="2" max="2" width="23.625" style="58" customWidth="1"/>
    <col min="3" max="3" width="17.25" style="58" customWidth="1"/>
    <col min="4" max="4" width="25.75" style="58" customWidth="1"/>
    <col min="5" max="5" width="17.125" style="58" customWidth="1"/>
    <col min="6" max="6" width="16.25" style="58" customWidth="1"/>
    <col min="7" max="7" width="15.625" style="58" customWidth="1"/>
    <col min="8" max="8" width="16.375" style="58" customWidth="1"/>
    <col min="9" max="11" width="9.75" style="58" customWidth="1"/>
    <col min="12" max="16384" width="10" style="58"/>
  </cols>
  <sheetData>
    <row r="1" ht="16.35" customHeight="1" spans="1:2">
      <c r="A1" s="59"/>
      <c r="B1" s="60" t="s">
        <v>0</v>
      </c>
    </row>
    <row r="2" ht="40.5" customHeight="1" spans="2:8">
      <c r="B2" s="72" t="s">
        <v>1</v>
      </c>
      <c r="C2" s="72"/>
      <c r="D2" s="72"/>
      <c r="E2" s="72"/>
      <c r="F2" s="72"/>
      <c r="G2" s="72"/>
      <c r="H2" s="72"/>
    </row>
    <row r="3" ht="23.25" customHeight="1" spans="8:8">
      <c r="H3" s="156" t="s">
        <v>2</v>
      </c>
    </row>
    <row r="4" ht="43.15" customHeight="1" spans="2:8">
      <c r="B4" s="74" t="s">
        <v>3</v>
      </c>
      <c r="C4" s="74"/>
      <c r="D4" s="74" t="s">
        <v>4</v>
      </c>
      <c r="E4" s="74"/>
      <c r="F4" s="74"/>
      <c r="G4" s="74"/>
      <c r="H4" s="74"/>
    </row>
    <row r="5" ht="43.15" customHeight="1" spans="2:8">
      <c r="B5" s="102" t="s">
        <v>5</v>
      </c>
      <c r="C5" s="102" t="s">
        <v>6</v>
      </c>
      <c r="D5" s="102" t="s">
        <v>5</v>
      </c>
      <c r="E5" s="102" t="s">
        <v>7</v>
      </c>
      <c r="F5" s="74" t="s">
        <v>8</v>
      </c>
      <c r="G5" s="74" t="s">
        <v>9</v>
      </c>
      <c r="H5" s="74" t="s">
        <v>10</v>
      </c>
    </row>
    <row r="6" ht="24" customHeight="1" spans="2:8">
      <c r="B6" s="104" t="s">
        <v>11</v>
      </c>
      <c r="C6" s="148">
        <v>538.17</v>
      </c>
      <c r="D6" s="104" t="s">
        <v>12</v>
      </c>
      <c r="E6" s="148">
        <f>F6</f>
        <v>538.17</v>
      </c>
      <c r="F6" s="148">
        <f>F7+F8+F9+F10+F11+F12</f>
        <v>538.17</v>
      </c>
      <c r="G6" s="157"/>
      <c r="H6" s="157"/>
    </row>
    <row r="7" ht="24" customHeight="1" spans="2:8">
      <c r="B7" s="149" t="s">
        <v>13</v>
      </c>
      <c r="C7" s="148">
        <v>369.83</v>
      </c>
      <c r="D7" s="149" t="s">
        <v>14</v>
      </c>
      <c r="E7" s="150"/>
      <c r="F7" s="150">
        <v>56.04</v>
      </c>
      <c r="G7" s="158"/>
      <c r="H7" s="158"/>
    </row>
    <row r="8" ht="24" customHeight="1" spans="2:8">
      <c r="B8" s="149" t="s">
        <v>15</v>
      </c>
      <c r="C8" s="150"/>
      <c r="D8" s="149" t="s">
        <v>16</v>
      </c>
      <c r="E8" s="150"/>
      <c r="F8" s="150">
        <v>15.47</v>
      </c>
      <c r="G8" s="158"/>
      <c r="H8" s="158"/>
    </row>
    <row r="9" ht="24" customHeight="1" spans="2:8">
      <c r="B9" s="149" t="s">
        <v>17</v>
      </c>
      <c r="C9" s="150"/>
      <c r="D9" s="149" t="s">
        <v>18</v>
      </c>
      <c r="E9" s="150"/>
      <c r="F9" s="150">
        <v>85</v>
      </c>
      <c r="G9" s="158"/>
      <c r="H9" s="158"/>
    </row>
    <row r="10" ht="24" customHeight="1" spans="2:8">
      <c r="B10" s="151"/>
      <c r="C10" s="150"/>
      <c r="D10" s="152" t="s">
        <v>19</v>
      </c>
      <c r="E10" s="159"/>
      <c r="F10" s="159">
        <v>357.09</v>
      </c>
      <c r="G10" s="158"/>
      <c r="H10" s="158"/>
    </row>
    <row r="11" ht="24" customHeight="1" spans="2:8">
      <c r="B11" s="151"/>
      <c r="C11" s="150"/>
      <c r="D11" s="152" t="s">
        <v>20</v>
      </c>
      <c r="E11" s="159"/>
      <c r="F11" s="159">
        <v>18.57</v>
      </c>
      <c r="G11" s="158"/>
      <c r="H11" s="158"/>
    </row>
    <row r="12" ht="24" customHeight="1" spans="2:8">
      <c r="B12" s="151"/>
      <c r="C12" s="150"/>
      <c r="D12" s="152" t="s">
        <v>21</v>
      </c>
      <c r="E12" s="159"/>
      <c r="F12" s="159">
        <v>6</v>
      </c>
      <c r="G12" s="158"/>
      <c r="H12" s="158"/>
    </row>
    <row r="13" ht="24" customHeight="1" spans="2:8">
      <c r="B13" s="153"/>
      <c r="C13" s="154"/>
      <c r="D13" s="153"/>
      <c r="E13" s="154"/>
      <c r="F13" s="154"/>
      <c r="G13" s="153"/>
      <c r="H13" s="153"/>
    </row>
    <row r="14" ht="24" customHeight="1" spans="2:8">
      <c r="B14" s="75" t="s">
        <v>22</v>
      </c>
      <c r="C14" s="148">
        <v>168.34</v>
      </c>
      <c r="D14" s="75" t="s">
        <v>23</v>
      </c>
      <c r="E14" s="154"/>
      <c r="F14" s="154"/>
      <c r="G14" s="153"/>
      <c r="H14" s="153"/>
    </row>
    <row r="15" ht="24" customHeight="1" spans="2:8">
      <c r="B15" s="155" t="s">
        <v>24</v>
      </c>
      <c r="C15" s="154"/>
      <c r="D15" s="153"/>
      <c r="E15" s="154"/>
      <c r="F15" s="154"/>
      <c r="G15" s="153"/>
      <c r="H15" s="153"/>
    </row>
    <row r="16" ht="24" customHeight="1" spans="2:8">
      <c r="B16" s="155" t="s">
        <v>25</v>
      </c>
      <c r="C16" s="154"/>
      <c r="D16" s="153"/>
      <c r="E16" s="154"/>
      <c r="F16" s="154"/>
      <c r="G16" s="153"/>
      <c r="H16" s="153"/>
    </row>
    <row r="17" ht="24" customHeight="1" spans="2:8">
      <c r="B17" s="155" t="s">
        <v>26</v>
      </c>
      <c r="C17" s="154"/>
      <c r="D17" s="153"/>
      <c r="E17" s="154"/>
      <c r="F17" s="154"/>
      <c r="G17" s="153"/>
      <c r="H17" s="153"/>
    </row>
    <row r="18" ht="24" customHeight="1" spans="2:8">
      <c r="B18" s="104" t="s">
        <v>27</v>
      </c>
      <c r="C18" s="148">
        <v>538.17</v>
      </c>
      <c r="D18" s="104" t="s">
        <v>28</v>
      </c>
      <c r="E18" s="148">
        <f>F18</f>
        <v>538.17</v>
      </c>
      <c r="F18" s="148">
        <f>F6</f>
        <v>538.17</v>
      </c>
      <c r="G18" s="157"/>
      <c r="H18" s="157"/>
    </row>
  </sheetData>
  <mergeCells count="3">
    <mergeCell ref="B2:H2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topLeftCell="A7" workbookViewId="0">
      <selection activeCell="C17" sqref="C17"/>
    </sheetView>
  </sheetViews>
  <sheetFormatPr defaultColWidth="10" defaultRowHeight="14.25" outlineLevelCol="6"/>
  <cols>
    <col min="1" max="1" width="0.266666666666667" style="42" customWidth="1"/>
    <col min="2" max="2" width="19.675" style="42" customWidth="1"/>
    <col min="3" max="3" width="53.4666666666667" style="42" customWidth="1"/>
    <col min="4" max="4" width="16.6916666666667" style="42" customWidth="1"/>
    <col min="5" max="5" width="17.2333333333333" style="42" customWidth="1"/>
    <col min="6" max="6" width="16.2833333333333" style="42" customWidth="1"/>
    <col min="7" max="7" width="15.2" style="42" customWidth="1"/>
    <col min="8" max="9" width="9.76666666666667" style="42" customWidth="1"/>
    <col min="10" max="16384" width="10" style="42"/>
  </cols>
  <sheetData>
    <row r="1" s="42" customFormat="1" ht="16.35" customHeight="1" spans="1:7">
      <c r="A1" s="43"/>
      <c r="B1" s="44" t="s">
        <v>194</v>
      </c>
      <c r="C1" s="43"/>
      <c r="D1" s="43"/>
      <c r="E1" s="43"/>
      <c r="F1" s="43"/>
      <c r="G1" s="43"/>
    </row>
    <row r="2" s="42" customFormat="1" ht="16.35" customHeight="1" spans="2:7">
      <c r="B2" s="45" t="s">
        <v>195</v>
      </c>
      <c r="C2" s="45"/>
      <c r="D2" s="45"/>
      <c r="E2" s="45"/>
      <c r="F2" s="45"/>
      <c r="G2" s="45"/>
    </row>
    <row r="3" s="42" customFormat="1" ht="16.35" customHeight="1" spans="2:7">
      <c r="B3" s="45"/>
      <c r="C3" s="45"/>
      <c r="D3" s="45"/>
      <c r="E3" s="45"/>
      <c r="F3" s="45"/>
      <c r="G3" s="45"/>
    </row>
    <row r="4" s="42" customFormat="1" ht="16.35" customHeight="1"/>
    <row r="5" s="42" customFormat="1" ht="19.8" customHeight="1" spans="7:7">
      <c r="G5" s="55" t="s">
        <v>2</v>
      </c>
    </row>
    <row r="6" s="42" customFormat="1" ht="37.95" customHeight="1" spans="2:7">
      <c r="B6" s="46" t="s">
        <v>196</v>
      </c>
      <c r="C6" s="47"/>
      <c r="D6" s="47"/>
      <c r="E6" s="49" t="s">
        <v>197</v>
      </c>
      <c r="F6" s="56"/>
      <c r="G6" s="56"/>
    </row>
    <row r="7" s="42" customFormat="1" ht="183.7" customHeight="1" spans="2:7">
      <c r="B7" s="46" t="s">
        <v>198</v>
      </c>
      <c r="C7" s="48"/>
      <c r="D7" s="48"/>
      <c r="E7" s="48"/>
      <c r="F7" s="48"/>
      <c r="G7" s="48"/>
    </row>
    <row r="8" s="42" customFormat="1" ht="23.25" customHeight="1" spans="2:7">
      <c r="B8" s="46" t="s">
        <v>199</v>
      </c>
      <c r="C8" s="49" t="s">
        <v>200</v>
      </c>
      <c r="D8" s="49" t="s">
        <v>201</v>
      </c>
      <c r="E8" s="49" t="s">
        <v>202</v>
      </c>
      <c r="F8" s="49" t="s">
        <v>203</v>
      </c>
      <c r="G8" s="49" t="s">
        <v>204</v>
      </c>
    </row>
    <row r="9" s="42" customFormat="1" ht="18.95" customHeight="1" spans="2:7">
      <c r="B9" s="46"/>
      <c r="C9" s="50"/>
      <c r="D9" s="51"/>
      <c r="E9" s="51"/>
      <c r="F9" s="51"/>
      <c r="G9" s="51"/>
    </row>
    <row r="10" s="42" customFormat="1" ht="18.95" customHeight="1" spans="2:7">
      <c r="B10" s="46"/>
      <c r="C10" s="50"/>
      <c r="D10" s="51"/>
      <c r="E10" s="51"/>
      <c r="F10" s="51"/>
      <c r="G10" s="51"/>
    </row>
    <row r="11" s="42" customFormat="1" ht="18.95" customHeight="1" spans="2:7">
      <c r="B11" s="46"/>
      <c r="C11" s="50"/>
      <c r="D11" s="51"/>
      <c r="E11" s="51"/>
      <c r="F11" s="51"/>
      <c r="G11" s="51"/>
    </row>
    <row r="12" s="42" customFormat="1" ht="18.95" customHeight="1" spans="2:7">
      <c r="B12" s="46"/>
      <c r="C12" s="50"/>
      <c r="D12" s="51"/>
      <c r="E12" s="51"/>
      <c r="F12" s="51"/>
      <c r="G12" s="51"/>
    </row>
    <row r="13" s="42" customFormat="1" ht="18.95" customHeight="1" spans="2:7">
      <c r="B13" s="52"/>
      <c r="C13" s="53"/>
      <c r="D13" s="51"/>
      <c r="E13" s="51"/>
      <c r="F13" s="51"/>
      <c r="G13" s="51"/>
    </row>
    <row r="14" s="42" customFormat="1" ht="24.15" customHeight="1" spans="2:5">
      <c r="B14" s="54" t="s">
        <v>205</v>
      </c>
      <c r="C14" s="54"/>
      <c r="E14" s="57"/>
    </row>
  </sheetData>
  <mergeCells count="6">
    <mergeCell ref="C6:D6"/>
    <mergeCell ref="F6:G6"/>
    <mergeCell ref="C7:G7"/>
    <mergeCell ref="B14:C14"/>
    <mergeCell ref="B8:B13"/>
    <mergeCell ref="B2:G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B25" sqref="B25"/>
    </sheetView>
  </sheetViews>
  <sheetFormatPr defaultColWidth="9" defaultRowHeight="14.25" outlineLevelCol="5"/>
  <cols>
    <col min="1" max="1" width="12.25" style="25" customWidth="1"/>
    <col min="2" max="2" width="29.25" style="25" customWidth="1"/>
    <col min="3" max="3" width="8.75" style="25" customWidth="1"/>
    <col min="4" max="4" width="9.375" style="25" customWidth="1"/>
    <col min="5" max="5" width="12" style="25" customWidth="1"/>
    <col min="6" max="6" width="16.25" style="25" customWidth="1"/>
    <col min="7" max="16384" width="9" style="25"/>
  </cols>
  <sheetData>
    <row r="1" ht="16.35" customHeight="1" spans="1:1">
      <c r="A1" s="26" t="s">
        <v>206</v>
      </c>
    </row>
    <row r="2" s="24" customFormat="1" ht="64.7" customHeight="1" spans="1:6">
      <c r="A2" s="27" t="s">
        <v>207</v>
      </c>
      <c r="B2" s="27" t="s">
        <v>208</v>
      </c>
      <c r="C2" s="27" t="s">
        <v>208</v>
      </c>
      <c r="D2" s="27" t="s">
        <v>208</v>
      </c>
      <c r="E2" s="27" t="s">
        <v>208</v>
      </c>
      <c r="F2" s="27" t="s">
        <v>208</v>
      </c>
    </row>
    <row r="3" s="24" customFormat="1" ht="29.25" customHeight="1" spans="1:6">
      <c r="A3" s="28" t="s">
        <v>209</v>
      </c>
      <c r="B3" s="29"/>
      <c r="C3" s="29"/>
      <c r="D3" s="29"/>
      <c r="E3" s="28" t="s">
        <v>210</v>
      </c>
      <c r="F3" s="28" t="s">
        <v>2</v>
      </c>
    </row>
    <row r="4" s="24" customFormat="1" ht="31.15" customHeight="1" spans="1:6">
      <c r="A4" s="30" t="s">
        <v>211</v>
      </c>
      <c r="B4" s="30"/>
      <c r="C4" s="31"/>
      <c r="D4" s="32"/>
      <c r="E4" s="30" t="s">
        <v>212</v>
      </c>
      <c r="F4" s="30"/>
    </row>
    <row r="5" s="24" customFormat="1" ht="31.15" customHeight="1" spans="1:6">
      <c r="A5" s="30" t="s">
        <v>213</v>
      </c>
      <c r="B5" s="33"/>
      <c r="C5" s="34"/>
      <c r="D5" s="34"/>
      <c r="E5" s="34"/>
      <c r="F5" s="39"/>
    </row>
    <row r="6" s="24" customFormat="1" ht="41.45" customHeight="1" spans="1:6">
      <c r="A6" s="30" t="s">
        <v>214</v>
      </c>
      <c r="B6" s="35"/>
      <c r="C6" s="36"/>
      <c r="D6" s="36"/>
      <c r="E6" s="36"/>
      <c r="F6" s="40"/>
    </row>
    <row r="7" s="24" customFormat="1" ht="43.15" customHeight="1" spans="1:6">
      <c r="A7" s="30" t="s">
        <v>215</v>
      </c>
      <c r="B7" s="37"/>
      <c r="C7" s="37"/>
      <c r="D7" s="37"/>
      <c r="E7" s="37"/>
      <c r="F7" s="37"/>
    </row>
    <row r="8" s="24" customFormat="1" ht="39.6" customHeight="1" spans="1:6">
      <c r="A8" s="30" t="s">
        <v>216</v>
      </c>
      <c r="B8" s="37"/>
      <c r="C8" s="37"/>
      <c r="D8" s="37"/>
      <c r="E8" s="37"/>
      <c r="F8" s="37"/>
    </row>
    <row r="9" s="24" customFormat="1" ht="28.5" customHeight="1" spans="1:6">
      <c r="A9" s="30" t="s">
        <v>217</v>
      </c>
      <c r="B9" s="37"/>
      <c r="C9" s="37"/>
      <c r="D9" s="37"/>
      <c r="E9" s="37"/>
      <c r="F9" s="37"/>
    </row>
    <row r="10" s="24" customFormat="1" ht="33.75" customHeight="1" spans="1:6">
      <c r="A10" s="30" t="s">
        <v>199</v>
      </c>
      <c r="B10" s="30" t="s">
        <v>200</v>
      </c>
      <c r="C10" s="31" t="s">
        <v>201</v>
      </c>
      <c r="D10" s="30" t="s">
        <v>202</v>
      </c>
      <c r="E10" s="30" t="s">
        <v>203</v>
      </c>
      <c r="F10" s="31" t="s">
        <v>204</v>
      </c>
    </row>
    <row r="11" s="24" customFormat="1" ht="12.75" spans="1:6">
      <c r="A11" s="31" t="s">
        <v>199</v>
      </c>
      <c r="B11" s="38"/>
      <c r="C11" s="31"/>
      <c r="D11" s="31"/>
      <c r="E11" s="31"/>
      <c r="F11" s="31"/>
    </row>
    <row r="12" s="24" customFormat="1" ht="12.75" spans="1:6">
      <c r="A12" s="31" t="s">
        <v>199</v>
      </c>
      <c r="B12" s="38"/>
      <c r="C12" s="31"/>
      <c r="D12" s="31"/>
      <c r="E12" s="31"/>
      <c r="F12" s="31"/>
    </row>
    <row r="13" s="24" customFormat="1" ht="12.75" spans="1:6">
      <c r="A13" s="31" t="s">
        <v>199</v>
      </c>
      <c r="B13" s="38"/>
      <c r="C13" s="31"/>
      <c r="D13" s="31"/>
      <c r="E13" s="31"/>
      <c r="F13" s="31"/>
    </row>
    <row r="14" s="24" customFormat="1" ht="12.75" spans="1:6">
      <c r="A14" s="31" t="s">
        <v>199</v>
      </c>
      <c r="B14" s="38"/>
      <c r="C14" s="31"/>
      <c r="D14" s="31"/>
      <c r="E14" s="31"/>
      <c r="F14" s="31"/>
    </row>
    <row r="15" s="24" customFormat="1" ht="12.75" spans="1:6">
      <c r="A15" s="31" t="s">
        <v>199</v>
      </c>
      <c r="B15" s="38"/>
      <c r="C15" s="31"/>
      <c r="D15" s="31"/>
      <c r="E15" s="31"/>
      <c r="F15" s="41"/>
    </row>
    <row r="16" s="24" customFormat="1" ht="12.75" spans="1:6">
      <c r="A16" s="31" t="s">
        <v>199</v>
      </c>
      <c r="B16" s="38"/>
      <c r="C16" s="31"/>
      <c r="D16" s="31"/>
      <c r="E16" s="31"/>
      <c r="F16" s="31"/>
    </row>
    <row r="17" s="24" customFormat="1" ht="12.75" spans="1:6">
      <c r="A17" s="31" t="s">
        <v>199</v>
      </c>
      <c r="B17" s="38"/>
      <c r="C17" s="31"/>
      <c r="D17" s="31"/>
      <c r="E17" s="31"/>
      <c r="F17" s="31"/>
    </row>
    <row r="18" s="24" customFormat="1" ht="12.75" spans="1:6">
      <c r="A18" s="31" t="s">
        <v>199</v>
      </c>
      <c r="B18" s="38"/>
      <c r="C18" s="31"/>
      <c r="D18" s="31"/>
      <c r="E18" s="31"/>
      <c r="F18" s="31"/>
    </row>
    <row r="19" s="24" customFormat="1" ht="12.75" spans="1:6">
      <c r="A19" s="31" t="s">
        <v>199</v>
      </c>
      <c r="B19" s="38"/>
      <c r="C19" s="31"/>
      <c r="D19" s="31"/>
      <c r="E19" s="31"/>
      <c r="F19" s="31"/>
    </row>
    <row r="20" s="24" customFormat="1" ht="12.75" spans="1:6">
      <c r="A20" s="31" t="s">
        <v>199</v>
      </c>
      <c r="B20" s="38"/>
      <c r="C20" s="31"/>
      <c r="D20" s="31"/>
      <c r="E20" s="31"/>
      <c r="F20" s="31"/>
    </row>
    <row r="21" spans="1:1">
      <c r="A21" s="25" t="s">
        <v>218</v>
      </c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0"/>
  <sheetViews>
    <sheetView workbookViewId="0">
      <selection activeCell="B21" sqref="B21"/>
    </sheetView>
  </sheetViews>
  <sheetFormatPr defaultColWidth="9" defaultRowHeight="12"/>
  <cols>
    <col min="1" max="1" width="17.75" style="2" customWidth="1"/>
    <col min="2" max="2" width="14.625" style="2" customWidth="1"/>
    <col min="3" max="3" width="23.375" style="2" customWidth="1"/>
    <col min="4" max="4" width="15.125" style="2" customWidth="1"/>
    <col min="5" max="5" width="9.375" style="2" customWidth="1"/>
    <col min="6" max="6" width="10.25" style="2" customWidth="1"/>
    <col min="7" max="7" width="11" style="2" customWidth="1"/>
    <col min="8" max="8" width="13.25" style="2" customWidth="1"/>
    <col min="9" max="9" width="8.875" style="2" customWidth="1"/>
    <col min="10" max="16383" width="9" style="2"/>
    <col min="16384" max="16384" width="9" style="1"/>
  </cols>
  <sheetData>
    <row r="1" s="1" customFormat="1" ht="14.25" spans="1:9">
      <c r="A1" s="3" t="s">
        <v>219</v>
      </c>
      <c r="B1" s="2"/>
      <c r="C1" s="2"/>
      <c r="D1" s="2"/>
      <c r="E1" s="2"/>
      <c r="F1" s="2"/>
      <c r="G1" s="2"/>
      <c r="H1" s="2"/>
      <c r="I1" s="2"/>
    </row>
    <row r="2" s="1" customFormat="1" ht="24" spans="1:9">
      <c r="A2" s="4" t="s">
        <v>220</v>
      </c>
      <c r="B2" s="4"/>
      <c r="C2" s="4"/>
      <c r="D2" s="4"/>
      <c r="E2" s="4"/>
      <c r="F2" s="4"/>
      <c r="G2" s="4"/>
      <c r="H2" s="4"/>
      <c r="I2" s="4"/>
    </row>
    <row r="3" s="1" customFormat="1" ht="24" spans="1:9">
      <c r="A3" s="4"/>
      <c r="B3" s="4"/>
      <c r="C3" s="4"/>
      <c r="D3" s="4"/>
      <c r="E3" s="4"/>
      <c r="F3" s="4"/>
      <c r="G3" s="4"/>
      <c r="H3" s="4"/>
      <c r="I3" s="20" t="s">
        <v>2</v>
      </c>
    </row>
    <row r="4" s="1" customFormat="1" ht="57" customHeight="1" spans="1:9">
      <c r="A4" s="5" t="s">
        <v>221</v>
      </c>
      <c r="B4" s="5" t="s">
        <v>222</v>
      </c>
      <c r="C4" s="5"/>
      <c r="D4" s="5" t="s">
        <v>223</v>
      </c>
      <c r="E4" s="14" t="s">
        <v>224</v>
      </c>
      <c r="F4" s="15"/>
      <c r="G4" s="5" t="s">
        <v>225</v>
      </c>
      <c r="H4" s="5"/>
      <c r="I4" s="21" t="s">
        <v>226</v>
      </c>
    </row>
    <row r="5" s="1" customFormat="1" ht="24" customHeight="1" spans="1:9">
      <c r="A5" s="5" t="s">
        <v>227</v>
      </c>
      <c r="B5" s="5" t="s">
        <v>228</v>
      </c>
      <c r="C5" s="5"/>
      <c r="D5" s="5" t="s">
        <v>229</v>
      </c>
      <c r="E5" s="5" t="s">
        <v>230</v>
      </c>
      <c r="F5" s="5"/>
      <c r="G5" s="5" t="s">
        <v>231</v>
      </c>
      <c r="H5" s="5"/>
      <c r="I5" s="22">
        <v>85</v>
      </c>
    </row>
    <row r="6" s="1" customFormat="1" ht="24" customHeight="1" spans="1:9">
      <c r="A6" s="5" t="s">
        <v>232</v>
      </c>
      <c r="B6" s="5">
        <v>10</v>
      </c>
      <c r="C6" s="5"/>
      <c r="D6" s="5" t="s">
        <v>233</v>
      </c>
      <c r="E6" s="5">
        <v>13658244448</v>
      </c>
      <c r="F6" s="5"/>
      <c r="G6" s="5" t="s">
        <v>234</v>
      </c>
      <c r="H6" s="5" t="s">
        <v>235</v>
      </c>
      <c r="I6" s="22">
        <v>85</v>
      </c>
    </row>
    <row r="7" s="1" customFormat="1" ht="24" customHeight="1" spans="1:9">
      <c r="A7" s="6" t="s">
        <v>236</v>
      </c>
      <c r="B7" s="7" t="s">
        <v>237</v>
      </c>
      <c r="C7" s="8"/>
      <c r="D7" s="8"/>
      <c r="E7" s="8"/>
      <c r="F7" s="16"/>
      <c r="G7" s="5" t="s">
        <v>238</v>
      </c>
      <c r="H7" s="5"/>
      <c r="I7" s="5"/>
    </row>
    <row r="8" s="1" customFormat="1" ht="15.75" spans="1:9">
      <c r="A8" s="6"/>
      <c r="B8" s="9"/>
      <c r="C8" s="10"/>
      <c r="D8" s="10"/>
      <c r="E8" s="10"/>
      <c r="F8" s="17"/>
      <c r="G8" s="5" t="s">
        <v>239</v>
      </c>
      <c r="H8" s="5"/>
      <c r="I8" s="5"/>
    </row>
    <row r="9" s="1" customFormat="1" ht="15.75" spans="1:9">
      <c r="A9" s="6"/>
      <c r="B9" s="9"/>
      <c r="C9" s="10"/>
      <c r="D9" s="10"/>
      <c r="E9" s="10"/>
      <c r="F9" s="17"/>
      <c r="G9" s="5" t="s">
        <v>240</v>
      </c>
      <c r="H9" s="5"/>
      <c r="I9" s="5"/>
    </row>
    <row r="10" s="1" customFormat="1" ht="15.75" spans="1:9">
      <c r="A10" s="6"/>
      <c r="B10" s="11"/>
      <c r="C10" s="12"/>
      <c r="D10" s="12"/>
      <c r="E10" s="12"/>
      <c r="F10" s="18"/>
      <c r="G10" s="5" t="s">
        <v>241</v>
      </c>
      <c r="H10" s="5"/>
      <c r="I10" s="5"/>
    </row>
    <row r="11" s="2" customFormat="1" ht="20.25" customHeight="1" spans="1:9">
      <c r="A11" s="5" t="s">
        <v>242</v>
      </c>
      <c r="B11" s="5" t="s">
        <v>243</v>
      </c>
      <c r="C11" s="5" t="s">
        <v>244</v>
      </c>
      <c r="D11" s="5" t="s">
        <v>203</v>
      </c>
      <c r="E11" s="5" t="s">
        <v>204</v>
      </c>
      <c r="F11" s="5" t="s">
        <v>245</v>
      </c>
      <c r="G11" s="5" t="s">
        <v>246</v>
      </c>
      <c r="H11" s="5" t="s">
        <v>247</v>
      </c>
      <c r="I11" s="5"/>
    </row>
    <row r="12" s="1" customFormat="1" ht="30" customHeight="1" spans="1:9">
      <c r="A12" s="13" t="s">
        <v>248</v>
      </c>
      <c r="B12" s="13" t="s">
        <v>249</v>
      </c>
      <c r="C12" s="13" t="s">
        <v>237</v>
      </c>
      <c r="D12" s="13" t="s">
        <v>250</v>
      </c>
      <c r="E12" s="13">
        <v>92000</v>
      </c>
      <c r="F12" s="13" t="s">
        <v>251</v>
      </c>
      <c r="G12" s="13">
        <v>20</v>
      </c>
      <c r="H12" s="5"/>
      <c r="I12" s="5"/>
    </row>
    <row r="13" s="1" customFormat="1" ht="30" customHeight="1" spans="1:9">
      <c r="A13" s="13" t="s">
        <v>248</v>
      </c>
      <c r="B13" s="13" t="s">
        <v>252</v>
      </c>
      <c r="C13" s="13" t="s">
        <v>253</v>
      </c>
      <c r="D13" s="13" t="s">
        <v>250</v>
      </c>
      <c r="E13" s="13">
        <v>100</v>
      </c>
      <c r="F13" s="13" t="s">
        <v>254</v>
      </c>
      <c r="G13" s="13">
        <v>10</v>
      </c>
      <c r="H13" s="5"/>
      <c r="I13" s="5"/>
    </row>
    <row r="14" s="1" customFormat="1" ht="30" customHeight="1" spans="1:9">
      <c r="A14" s="13" t="s">
        <v>248</v>
      </c>
      <c r="B14" s="13" t="s">
        <v>249</v>
      </c>
      <c r="C14" s="13" t="s">
        <v>255</v>
      </c>
      <c r="D14" s="13" t="s">
        <v>250</v>
      </c>
      <c r="E14" s="13">
        <v>1500</v>
      </c>
      <c r="F14" s="13" t="s">
        <v>251</v>
      </c>
      <c r="G14" s="13">
        <v>10</v>
      </c>
      <c r="H14" s="5"/>
      <c r="I14" s="5"/>
    </row>
    <row r="15" s="1" customFormat="1" ht="30" customHeight="1" spans="1:9">
      <c r="A15" s="13" t="s">
        <v>248</v>
      </c>
      <c r="B15" s="13" t="s">
        <v>256</v>
      </c>
      <c r="C15" s="13" t="s">
        <v>257</v>
      </c>
      <c r="D15" s="13" t="s">
        <v>250</v>
      </c>
      <c r="E15" s="13">
        <v>100</v>
      </c>
      <c r="F15" s="13" t="s">
        <v>254</v>
      </c>
      <c r="G15" s="13">
        <v>20</v>
      </c>
      <c r="H15" s="5"/>
      <c r="I15" s="5"/>
    </row>
    <row r="16" s="1" customFormat="1" ht="30" customHeight="1" spans="1:9">
      <c r="A16" s="13" t="s">
        <v>258</v>
      </c>
      <c r="B16" s="13" t="s">
        <v>259</v>
      </c>
      <c r="C16" s="13" t="s">
        <v>260</v>
      </c>
      <c r="D16" s="13" t="s">
        <v>250</v>
      </c>
      <c r="E16" s="13">
        <v>100</v>
      </c>
      <c r="F16" s="13" t="s">
        <v>254</v>
      </c>
      <c r="G16" s="13">
        <v>20</v>
      </c>
      <c r="H16" s="5"/>
      <c r="I16" s="5"/>
    </row>
    <row r="17" s="1" customFormat="1" ht="30" customHeight="1" spans="1:9">
      <c r="A17" s="13" t="s">
        <v>261</v>
      </c>
      <c r="B17" s="13" t="s">
        <v>262</v>
      </c>
      <c r="C17" s="13" t="s">
        <v>263</v>
      </c>
      <c r="D17" s="13" t="s">
        <v>264</v>
      </c>
      <c r="E17" s="13">
        <v>85</v>
      </c>
      <c r="F17" s="13" t="s">
        <v>254</v>
      </c>
      <c r="G17" s="13">
        <v>10</v>
      </c>
      <c r="H17" s="19"/>
      <c r="I17" s="23"/>
    </row>
    <row r="18" s="1" customFormat="1" ht="14.25" spans="2:4">
      <c r="B18" s="2"/>
      <c r="C18" s="2"/>
      <c r="D18" s="2"/>
    </row>
    <row r="19" s="1" customFormat="1" ht="14.25" spans="2:4">
      <c r="B19" s="2"/>
      <c r="C19" s="2"/>
      <c r="D19" s="2"/>
    </row>
    <row r="20" s="1" customFormat="1" ht="14.25" spans="2:4">
      <c r="B20" s="2"/>
      <c r="C20" s="2"/>
      <c r="D20" s="2"/>
    </row>
    <row r="21" s="1" customFormat="1" ht="14.25" spans="2:4">
      <c r="B21" s="2"/>
      <c r="C21" s="2"/>
      <c r="D21" s="2"/>
    </row>
    <row r="22" s="1" customFormat="1" ht="14.25" spans="2:4">
      <c r="B22" s="2"/>
      <c r="C22" s="2"/>
      <c r="D22" s="2"/>
    </row>
    <row r="23" s="1" customFormat="1" ht="14.25" spans="2:4">
      <c r="B23" s="2"/>
      <c r="C23" s="2"/>
      <c r="D23" s="2"/>
    </row>
    <row r="24" s="1" customFormat="1" ht="14.25" spans="2:4">
      <c r="B24" s="2"/>
      <c r="C24" s="2"/>
      <c r="D24" s="2"/>
    </row>
    <row r="25" s="1" customFormat="1" ht="14.25" spans="2:4">
      <c r="B25" s="2"/>
      <c r="C25" s="2"/>
      <c r="D25" s="2"/>
    </row>
    <row r="26" s="1" customFormat="1" ht="14.25" spans="2:4">
      <c r="B26" s="2"/>
      <c r="C26" s="2"/>
      <c r="D26" s="2"/>
    </row>
    <row r="27" s="1" customFormat="1" ht="14.25" spans="2:4">
      <c r="B27" s="2"/>
      <c r="C27" s="2"/>
      <c r="D27" s="2"/>
    </row>
    <row r="28" s="1" customFormat="1" ht="14.25" spans="2:4">
      <c r="B28" s="2"/>
      <c r="C28" s="2"/>
      <c r="D28" s="2"/>
    </row>
    <row r="29" s="1" customFormat="1" ht="14.25" spans="2:4">
      <c r="B29" s="2"/>
      <c r="C29" s="2"/>
      <c r="D29" s="2"/>
    </row>
    <row r="30" s="1" customFormat="1" ht="14.25" spans="2:4">
      <c r="B30" s="2"/>
      <c r="C30" s="2"/>
      <c r="D30" s="2"/>
    </row>
    <row r="31" s="1" customFormat="1" ht="14.25" spans="2:4">
      <c r="B31" s="2"/>
      <c r="C31" s="2"/>
      <c r="D31" s="2"/>
    </row>
    <row r="32" s="1" customFormat="1" ht="14.25" spans="2:4">
      <c r="B32" s="2"/>
      <c r="C32" s="2"/>
      <c r="D32" s="2"/>
    </row>
    <row r="33" s="1" customFormat="1" ht="14.25" spans="2:4">
      <c r="B33" s="2"/>
      <c r="C33" s="2"/>
      <c r="D33" s="2"/>
    </row>
    <row r="34" s="1" customFormat="1" ht="14.25" spans="2:4">
      <c r="B34" s="2"/>
      <c r="C34" s="2"/>
      <c r="D34" s="2"/>
    </row>
    <row r="35" s="1" customFormat="1" ht="14.25" spans="2:4">
      <c r="B35" s="2"/>
      <c r="C35" s="2"/>
      <c r="D35" s="2"/>
    </row>
    <row r="36" s="1" customFormat="1" ht="14.25" spans="2:4">
      <c r="B36" s="2"/>
      <c r="C36" s="2"/>
      <c r="D36" s="2"/>
    </row>
    <row r="37" s="1" customFormat="1" ht="14.25" spans="2:4">
      <c r="B37" s="2"/>
      <c r="C37" s="2"/>
      <c r="D37" s="2"/>
    </row>
    <row r="38" s="1" customFormat="1" ht="14.25" spans="2:4">
      <c r="B38" s="2"/>
      <c r="C38" s="2"/>
      <c r="D38" s="2"/>
    </row>
    <row r="39" s="1" customFormat="1" ht="14.25" spans="2:4">
      <c r="B39" s="2"/>
      <c r="C39" s="2"/>
      <c r="D39" s="2"/>
    </row>
    <row r="40" s="1" customFormat="1" ht="14.25" spans="2:4">
      <c r="B40" s="2"/>
      <c r="C40" s="2"/>
      <c r="D40" s="2"/>
    </row>
    <row r="41" s="1" customFormat="1" ht="14.25" spans="2:4">
      <c r="B41" s="2"/>
      <c r="C41" s="2"/>
      <c r="D41" s="2"/>
    </row>
    <row r="42" s="1" customFormat="1" ht="14.25" spans="2:4">
      <c r="B42" s="2"/>
      <c r="C42" s="2"/>
      <c r="D42" s="2"/>
    </row>
    <row r="43" s="1" customFormat="1" ht="14.25" spans="2:4">
      <c r="B43" s="2"/>
      <c r="C43" s="2"/>
      <c r="D43" s="2"/>
    </row>
    <row r="44" s="1" customFormat="1" ht="14.25" spans="2:4">
      <c r="B44" s="2"/>
      <c r="C44" s="2"/>
      <c r="D44" s="2"/>
    </row>
    <row r="45" s="1" customFormat="1" ht="14.25" spans="2:4">
      <c r="B45" s="2"/>
      <c r="C45" s="2"/>
      <c r="D45" s="2"/>
    </row>
    <row r="46" s="1" customFormat="1" ht="14.25" spans="2:4">
      <c r="B46" s="2"/>
      <c r="C46" s="2"/>
      <c r="D46" s="2"/>
    </row>
    <row r="47" s="1" customFormat="1" ht="14.25" spans="2:4">
      <c r="B47" s="2"/>
      <c r="C47" s="2"/>
      <c r="D47" s="2"/>
    </row>
    <row r="48" s="1" customFormat="1" ht="14.25" spans="2:4">
      <c r="B48" s="2"/>
      <c r="C48" s="2"/>
      <c r="D48" s="2"/>
    </row>
    <row r="49" s="1" customFormat="1" ht="14.25" spans="2:4">
      <c r="B49" s="2"/>
      <c r="C49" s="2"/>
      <c r="D49" s="2"/>
    </row>
    <row r="50" s="1" customFormat="1" ht="14.25" spans="2:4">
      <c r="B50" s="2"/>
      <c r="C50" s="2"/>
      <c r="D50" s="2"/>
    </row>
    <row r="51" s="1" customFormat="1" ht="14.25" spans="2:4">
      <c r="B51" s="2"/>
      <c r="C51" s="2"/>
      <c r="D51" s="2"/>
    </row>
    <row r="52" s="1" customFormat="1" ht="14.25" spans="2:4">
      <c r="B52" s="2"/>
      <c r="C52" s="2"/>
      <c r="D52" s="2"/>
    </row>
    <row r="53" s="1" customFormat="1" ht="14.25" spans="2:4">
      <c r="B53" s="2"/>
      <c r="C53" s="2"/>
      <c r="D53" s="2"/>
    </row>
    <row r="54" s="1" customFormat="1" ht="14.25" spans="2:4">
      <c r="B54" s="2"/>
      <c r="C54" s="2"/>
      <c r="D54" s="2"/>
    </row>
    <row r="55" s="1" customFormat="1" ht="14.25" spans="2:4">
      <c r="B55" s="2"/>
      <c r="C55" s="2"/>
      <c r="D55" s="2"/>
    </row>
    <row r="56" s="1" customFormat="1" ht="14.25" spans="2:4">
      <c r="B56" s="2"/>
      <c r="C56" s="2"/>
      <c r="D56" s="2"/>
    </row>
    <row r="57" s="1" customFormat="1" ht="14.25" spans="2:4">
      <c r="B57" s="2"/>
      <c r="C57" s="2"/>
      <c r="D57" s="2"/>
    </row>
    <row r="58" s="1" customFormat="1" ht="14.25" spans="2:4">
      <c r="B58" s="2"/>
      <c r="C58" s="2"/>
      <c r="D58" s="2"/>
    </row>
    <row r="59" s="1" customFormat="1" ht="14.25" spans="2:4">
      <c r="B59" s="2"/>
      <c r="C59" s="2"/>
      <c r="D59" s="2"/>
    </row>
    <row r="60" s="1" customFormat="1" ht="14.25" spans="2:4">
      <c r="B60" s="2"/>
      <c r="C60" s="2"/>
      <c r="D60" s="2"/>
    </row>
    <row r="61" s="1" customFormat="1" ht="14.25" spans="2:4">
      <c r="B61" s="2"/>
      <c r="C61" s="2"/>
      <c r="D61" s="2"/>
    </row>
    <row r="62" s="1" customFormat="1" ht="14.25" spans="2:4">
      <c r="B62" s="2"/>
      <c r="C62" s="2"/>
      <c r="D62" s="2"/>
    </row>
    <row r="63" s="1" customFormat="1" ht="14.25" spans="2:4">
      <c r="B63" s="2"/>
      <c r="C63" s="2"/>
      <c r="D63" s="2"/>
    </row>
    <row r="64" s="1" customFormat="1" ht="14.25" spans="2:4">
      <c r="B64" s="2"/>
      <c r="C64" s="2"/>
      <c r="D64" s="2"/>
    </row>
    <row r="65" s="1" customFormat="1" ht="14.25" spans="2:4">
      <c r="B65" s="2"/>
      <c r="C65" s="2"/>
      <c r="D65" s="2"/>
    </row>
    <row r="66" s="1" customFormat="1" ht="14.25" spans="2:4">
      <c r="B66" s="2"/>
      <c r="C66" s="2"/>
      <c r="D66" s="2"/>
    </row>
    <row r="67" s="1" customFormat="1" ht="14.25" spans="2:4">
      <c r="B67" s="2"/>
      <c r="C67" s="2"/>
      <c r="D67" s="2"/>
    </row>
    <row r="68" s="1" customFormat="1" ht="14.25" spans="2:4">
      <c r="B68" s="2"/>
      <c r="C68" s="2"/>
      <c r="D68" s="2"/>
    </row>
    <row r="69" s="1" customFormat="1" ht="14.25" spans="2:4">
      <c r="B69" s="2"/>
      <c r="C69" s="2"/>
      <c r="D69" s="2"/>
    </row>
    <row r="70" s="1" customFormat="1" ht="14.25" spans="2:4">
      <c r="B70" s="2"/>
      <c r="C70" s="2"/>
      <c r="D70" s="2"/>
    </row>
    <row r="71" s="1" customFormat="1" ht="14.25" spans="2:4">
      <c r="B71" s="2"/>
      <c r="C71" s="2"/>
      <c r="D71" s="2"/>
    </row>
    <row r="72" s="1" customFormat="1" ht="14.25" spans="2:4">
      <c r="B72" s="2"/>
      <c r="C72" s="2"/>
      <c r="D72" s="2"/>
    </row>
    <row r="73" s="1" customFormat="1" ht="14.25" spans="2:4">
      <c r="B73" s="2"/>
      <c r="C73" s="2"/>
      <c r="D73" s="2"/>
    </row>
    <row r="74" s="1" customFormat="1" ht="14.25" spans="2:4">
      <c r="B74" s="2"/>
      <c r="C74" s="2"/>
      <c r="D74" s="2"/>
    </row>
    <row r="75" s="1" customFormat="1" ht="14.25" spans="2:4">
      <c r="B75" s="2"/>
      <c r="C75" s="2"/>
      <c r="D75" s="2"/>
    </row>
    <row r="76" s="1" customFormat="1" ht="14.25" spans="2:4">
      <c r="B76" s="2"/>
      <c r="C76" s="2"/>
      <c r="D76" s="2"/>
    </row>
    <row r="77" s="1" customFormat="1" ht="14.25" spans="2:4">
      <c r="B77" s="2"/>
      <c r="C77" s="2"/>
      <c r="D77" s="2"/>
    </row>
    <row r="78" s="1" customFormat="1" ht="14.25" spans="2:4">
      <c r="B78" s="2"/>
      <c r="C78" s="2"/>
      <c r="D78" s="2"/>
    </row>
    <row r="79" s="1" customFormat="1" ht="14.25" spans="2:4">
      <c r="B79" s="2"/>
      <c r="C79" s="2"/>
      <c r="D79" s="2"/>
    </row>
    <row r="80" s="1" customFormat="1" ht="14.25" spans="2:4">
      <c r="B80" s="2"/>
      <c r="C80" s="2"/>
      <c r="D80" s="2"/>
    </row>
    <row r="81" s="1" customFormat="1" ht="14.25" spans="2:4">
      <c r="B81" s="2"/>
      <c r="C81" s="2"/>
      <c r="D81" s="2"/>
    </row>
    <row r="82" s="1" customFormat="1" ht="14.25" spans="2:4">
      <c r="B82" s="2"/>
      <c r="C82" s="2"/>
      <c r="D82" s="2"/>
    </row>
    <row r="83" s="1" customFormat="1" ht="14.25" spans="2:4">
      <c r="B83" s="2"/>
      <c r="C83" s="2"/>
      <c r="D83" s="2"/>
    </row>
    <row r="84" s="1" customFormat="1" ht="14.25" spans="2:4">
      <c r="B84" s="2"/>
      <c r="C84" s="2"/>
      <c r="D84" s="2"/>
    </row>
    <row r="85" s="1" customFormat="1" ht="14.25" spans="2:4">
      <c r="B85" s="2"/>
      <c r="C85" s="2"/>
      <c r="D85" s="2"/>
    </row>
    <row r="86" s="1" customFormat="1" ht="14.25" spans="2:4">
      <c r="B86" s="2"/>
      <c r="C86" s="2"/>
      <c r="D86" s="2"/>
    </row>
    <row r="87" s="1" customFormat="1" ht="14.25" spans="2:4">
      <c r="B87" s="2"/>
      <c r="C87" s="2"/>
      <c r="D87" s="2"/>
    </row>
    <row r="88" s="1" customFormat="1" ht="14.25" spans="2:4">
      <c r="B88" s="2"/>
      <c r="C88" s="2"/>
      <c r="D88" s="2"/>
    </row>
    <row r="89" s="1" customFormat="1" ht="14.25" spans="2:4">
      <c r="B89" s="2"/>
      <c r="C89" s="2"/>
      <c r="D89" s="2"/>
    </row>
    <row r="90" s="1" customFormat="1" ht="14.25" spans="2:4">
      <c r="B90" s="2"/>
      <c r="C90" s="2"/>
      <c r="D90" s="2"/>
    </row>
    <row r="91" s="1" customFormat="1" ht="14.25" spans="2:4">
      <c r="B91" s="2"/>
      <c r="C91" s="2"/>
      <c r="D91" s="2"/>
    </row>
    <row r="92" s="1" customFormat="1" ht="14.25" spans="2:4">
      <c r="B92" s="2"/>
      <c r="C92" s="2"/>
      <c r="D92" s="2"/>
    </row>
    <row r="93" s="1" customFormat="1" ht="14.25" spans="2:4">
      <c r="B93" s="2"/>
      <c r="C93" s="2"/>
      <c r="D93" s="2"/>
    </row>
    <row r="94" s="1" customFormat="1" ht="14.25" spans="2:4">
      <c r="B94" s="2"/>
      <c r="C94" s="2"/>
      <c r="D94" s="2"/>
    </row>
    <row r="95" s="1" customFormat="1" ht="14.25" spans="2:4">
      <c r="B95" s="2"/>
      <c r="C95" s="2"/>
      <c r="D95" s="2"/>
    </row>
    <row r="96" s="1" customFormat="1" ht="14.25" spans="2:4">
      <c r="B96" s="2"/>
      <c r="C96" s="2"/>
      <c r="D96" s="2"/>
    </row>
    <row r="97" s="1" customFormat="1" ht="14.25" spans="2:4">
      <c r="B97" s="2"/>
      <c r="C97" s="2"/>
      <c r="D97" s="2"/>
    </row>
    <row r="98" s="1" customFormat="1" ht="14.25" spans="2:4">
      <c r="B98" s="2"/>
      <c r="C98" s="2"/>
      <c r="D98" s="2"/>
    </row>
    <row r="99" s="1" customFormat="1" ht="14.25" spans="2:4">
      <c r="B99" s="2"/>
      <c r="C99" s="2"/>
      <c r="D99" s="2"/>
    </row>
    <row r="100" s="1" customFormat="1" ht="14.25" spans="2:4">
      <c r="B100" s="2"/>
      <c r="C100" s="2"/>
      <c r="D100" s="2"/>
    </row>
    <row r="101" s="1" customFormat="1" ht="14.25" spans="2:4">
      <c r="B101" s="2"/>
      <c r="C101" s="2"/>
      <c r="D101" s="2"/>
    </row>
    <row r="102" s="1" customFormat="1" ht="14.25" spans="2:4">
      <c r="B102" s="2"/>
      <c r="C102" s="2"/>
      <c r="D102" s="2"/>
    </row>
    <row r="103" s="1" customFormat="1" ht="14.25" spans="2:4">
      <c r="B103" s="2"/>
      <c r="C103" s="2"/>
      <c r="D103" s="2"/>
    </row>
    <row r="104" s="1" customFormat="1" ht="14.25" spans="2:4">
      <c r="B104" s="2"/>
      <c r="C104" s="2"/>
      <c r="D104" s="2"/>
    </row>
    <row r="105" s="1" customFormat="1" ht="14.25" spans="2:4">
      <c r="B105" s="2"/>
      <c r="C105" s="2"/>
      <c r="D105" s="2"/>
    </row>
    <row r="106" s="1" customFormat="1" ht="14.25" spans="2:4">
      <c r="B106" s="2"/>
      <c r="C106" s="2"/>
      <c r="D106" s="2"/>
    </row>
    <row r="107" s="1" customFormat="1" ht="14.25" spans="2:4">
      <c r="B107" s="2"/>
      <c r="C107" s="2"/>
      <c r="D107" s="2"/>
    </row>
    <row r="108" s="1" customFormat="1" ht="14.25" spans="2:4">
      <c r="B108" s="2"/>
      <c r="C108" s="2"/>
      <c r="D108" s="2"/>
    </row>
    <row r="109" s="1" customFormat="1" ht="14.25" spans="2:4">
      <c r="B109" s="2"/>
      <c r="C109" s="2"/>
      <c r="D109" s="2"/>
    </row>
    <row r="110" s="1" customFormat="1" ht="14.25" spans="2:4">
      <c r="B110" s="2"/>
      <c r="C110" s="2"/>
      <c r="D110" s="2"/>
    </row>
    <row r="111" s="1" customFormat="1" ht="14.25" spans="2:4">
      <c r="B111" s="2"/>
      <c r="C111" s="2"/>
      <c r="D111" s="2"/>
    </row>
    <row r="112" s="1" customFormat="1" ht="14.25" spans="2:4">
      <c r="B112" s="2"/>
      <c r="C112" s="2"/>
      <c r="D112" s="2"/>
    </row>
    <row r="113" s="1" customFormat="1" ht="14.25" spans="2:4">
      <c r="B113" s="2"/>
      <c r="C113" s="2"/>
      <c r="D113" s="2"/>
    </row>
    <row r="114" s="1" customFormat="1" ht="14.25" spans="2:4">
      <c r="B114" s="2"/>
      <c r="C114" s="2"/>
      <c r="D114" s="2"/>
    </row>
    <row r="115" s="1" customFormat="1" ht="14.25" spans="2:4">
      <c r="B115" s="2"/>
      <c r="C115" s="2"/>
      <c r="D115" s="2"/>
    </row>
    <row r="116" s="1" customFormat="1" ht="14.25" spans="2:4">
      <c r="B116" s="2"/>
      <c r="C116" s="2"/>
      <c r="D116" s="2"/>
    </row>
    <row r="117" s="1" customFormat="1" ht="14.25" spans="2:4">
      <c r="B117" s="2"/>
      <c r="C117" s="2"/>
      <c r="D117" s="2"/>
    </row>
    <row r="118" s="1" customFormat="1" ht="14.25" spans="2:4">
      <c r="B118" s="2"/>
      <c r="C118" s="2"/>
      <c r="D118" s="2"/>
    </row>
    <row r="119" s="1" customFormat="1" ht="14.25" spans="2:4">
      <c r="B119" s="2"/>
      <c r="C119" s="2"/>
      <c r="D119" s="2"/>
    </row>
    <row r="120" s="1" customFormat="1" ht="14.25" spans="2:4">
      <c r="B120" s="2"/>
      <c r="C120" s="2"/>
      <c r="D120" s="2"/>
    </row>
    <row r="121" s="1" customFormat="1" ht="14.25" spans="2:4">
      <c r="B121" s="2"/>
      <c r="C121" s="2"/>
      <c r="D121" s="2"/>
    </row>
    <row r="122" s="1" customFormat="1" ht="14.25" spans="2:4">
      <c r="B122" s="2"/>
      <c r="C122" s="2"/>
      <c r="D122" s="2"/>
    </row>
    <row r="123" s="1" customFormat="1" ht="14.25" spans="2:4">
      <c r="B123" s="2"/>
      <c r="C123" s="2"/>
      <c r="D123" s="2"/>
    </row>
    <row r="124" s="1" customFormat="1" ht="14.25" spans="2:4">
      <c r="B124" s="2"/>
      <c r="C124" s="2"/>
      <c r="D124" s="2"/>
    </row>
    <row r="125" s="1" customFormat="1" ht="14.25" spans="2:4">
      <c r="B125" s="2"/>
      <c r="C125" s="2"/>
      <c r="D125" s="2"/>
    </row>
    <row r="126" s="1" customFormat="1" ht="14.25" spans="2:4">
      <c r="B126" s="2"/>
      <c r="C126" s="2"/>
      <c r="D126" s="2"/>
    </row>
    <row r="127" s="1" customFormat="1" ht="14.25" spans="2:4">
      <c r="B127" s="2"/>
      <c r="C127" s="2"/>
      <c r="D127" s="2"/>
    </row>
    <row r="128" s="1" customFormat="1" ht="14.25" spans="2:4">
      <c r="B128" s="2"/>
      <c r="C128" s="2"/>
      <c r="D128" s="2"/>
    </row>
    <row r="129" s="1" customFormat="1" ht="14.25" spans="2:4">
      <c r="B129" s="2"/>
      <c r="C129" s="2"/>
      <c r="D129" s="2"/>
    </row>
    <row r="130" s="1" customFormat="1" ht="14.25" spans="2:4">
      <c r="B130" s="2"/>
      <c r="C130" s="2"/>
      <c r="D130" s="2"/>
    </row>
    <row r="131" s="1" customFormat="1" ht="14.25" spans="2:4">
      <c r="B131" s="2"/>
      <c r="C131" s="2"/>
      <c r="D131" s="2"/>
    </row>
    <row r="132" s="1" customFormat="1" ht="14.25" spans="2:4">
      <c r="B132" s="2"/>
      <c r="C132" s="2"/>
      <c r="D132" s="2"/>
    </row>
    <row r="133" s="1" customFormat="1" ht="14.25" spans="2:4">
      <c r="B133" s="2"/>
      <c r="C133" s="2"/>
      <c r="D133" s="2"/>
    </row>
    <row r="134" s="1" customFormat="1" ht="14.25" spans="2:4">
      <c r="B134" s="2"/>
      <c r="C134" s="2"/>
      <c r="D134" s="2"/>
    </row>
    <row r="135" s="1" customFormat="1" ht="14.25" spans="2:4">
      <c r="B135" s="2"/>
      <c r="C135" s="2"/>
      <c r="D135" s="2"/>
    </row>
    <row r="136" s="1" customFormat="1" ht="14.25" spans="2:4">
      <c r="B136" s="2"/>
      <c r="C136" s="2"/>
      <c r="D136" s="2"/>
    </row>
    <row r="137" s="1" customFormat="1" ht="14.25" spans="2:4">
      <c r="B137" s="2"/>
      <c r="C137" s="2"/>
      <c r="D137" s="2"/>
    </row>
    <row r="138" s="1" customFormat="1" ht="14.25" spans="2:4">
      <c r="B138" s="2"/>
      <c r="C138" s="2"/>
      <c r="D138" s="2"/>
    </row>
    <row r="139" s="1" customFormat="1" ht="14.25" spans="2:4">
      <c r="B139" s="2"/>
      <c r="C139" s="2"/>
      <c r="D139" s="2"/>
    </row>
    <row r="140" s="1" customFormat="1" ht="14.25" spans="2:4">
      <c r="B140" s="2"/>
      <c r="C140" s="2"/>
      <c r="D140" s="2"/>
    </row>
  </sheetData>
  <mergeCells count="22">
    <mergeCell ref="A2:I2"/>
    <mergeCell ref="B4:C4"/>
    <mergeCell ref="E4:F4"/>
    <mergeCell ref="G4:H4"/>
    <mergeCell ref="B5:C5"/>
    <mergeCell ref="E5:F5"/>
    <mergeCell ref="G5:H5"/>
    <mergeCell ref="B6:C6"/>
    <mergeCell ref="E6:F6"/>
    <mergeCell ref="G7:H7"/>
    <mergeCell ref="G8:H8"/>
    <mergeCell ref="G9:H9"/>
    <mergeCell ref="G10:H10"/>
    <mergeCell ref="H11:I11"/>
    <mergeCell ref="H12:I12"/>
    <mergeCell ref="H13:I13"/>
    <mergeCell ref="H14:I14"/>
    <mergeCell ref="H15:I15"/>
    <mergeCell ref="H16:I16"/>
    <mergeCell ref="H17:I17"/>
    <mergeCell ref="A7:A10"/>
    <mergeCell ref="B7:F10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topLeftCell="A7" workbookViewId="0">
      <selection activeCell="D8" sqref="D8:F32"/>
    </sheetView>
  </sheetViews>
  <sheetFormatPr defaultColWidth="10" defaultRowHeight="14.25" outlineLevelCol="5"/>
  <cols>
    <col min="1" max="1" width="0.125" style="142" customWidth="1"/>
    <col min="2" max="2" width="9.75" style="142" customWidth="1"/>
    <col min="3" max="3" width="40.75" style="142" customWidth="1"/>
    <col min="4" max="4" width="12.75" style="142" customWidth="1"/>
    <col min="5" max="5" width="13.125" style="142" customWidth="1"/>
    <col min="6" max="6" width="13.375" style="58" customWidth="1"/>
    <col min="7" max="16384" width="10" style="142"/>
  </cols>
  <sheetData>
    <row r="1" ht="16.35" customHeight="1" spans="1:6">
      <c r="A1" s="70"/>
      <c r="B1" s="71" t="s">
        <v>29</v>
      </c>
      <c r="C1" s="70"/>
      <c r="D1" s="70"/>
      <c r="E1" s="70"/>
      <c r="F1" s="59"/>
    </row>
    <row r="2" ht="16.35" customHeight="1" spans="2:6">
      <c r="B2" s="143" t="s">
        <v>30</v>
      </c>
      <c r="C2" s="143"/>
      <c r="D2" s="143"/>
      <c r="E2" s="143"/>
      <c r="F2" s="143"/>
    </row>
    <row r="3" ht="16.35" customHeight="1" spans="2:6">
      <c r="B3" s="143"/>
      <c r="C3" s="143"/>
      <c r="D3" s="143"/>
      <c r="E3" s="143"/>
      <c r="F3" s="143"/>
    </row>
    <row r="4" ht="16.35" customHeight="1" spans="2:6">
      <c r="B4" s="70"/>
      <c r="C4" s="70"/>
      <c r="D4" s="70"/>
      <c r="E4" s="70"/>
      <c r="F4" s="59"/>
    </row>
    <row r="5" ht="20.65" customHeight="1" spans="2:6">
      <c r="B5" s="70"/>
      <c r="C5" s="70"/>
      <c r="D5" s="70"/>
      <c r="E5" s="70"/>
      <c r="F5" s="69" t="s">
        <v>2</v>
      </c>
    </row>
    <row r="6" ht="34.5" customHeight="1" spans="2:6">
      <c r="B6" s="144" t="s">
        <v>31</v>
      </c>
      <c r="C6" s="144"/>
      <c r="D6" s="144" t="s">
        <v>32</v>
      </c>
      <c r="E6" s="144"/>
      <c r="F6" s="144"/>
    </row>
    <row r="7" ht="29.25" customHeight="1" spans="2:6">
      <c r="B7" s="144" t="s">
        <v>33</v>
      </c>
      <c r="C7" s="144" t="s">
        <v>34</v>
      </c>
      <c r="D7" s="145" t="s">
        <v>35</v>
      </c>
      <c r="E7" s="145" t="s">
        <v>36</v>
      </c>
      <c r="F7" s="145" t="s">
        <v>37</v>
      </c>
    </row>
    <row r="8" ht="18.95" customHeight="1" spans="2:6">
      <c r="B8" s="146" t="s">
        <v>38</v>
      </c>
      <c r="C8" s="146"/>
      <c r="D8" s="76">
        <f>E8+F8</f>
        <v>538.17</v>
      </c>
      <c r="E8" s="76">
        <v>369.83</v>
      </c>
      <c r="F8" s="76">
        <f>F17+F20+F27+F30</f>
        <v>168.34</v>
      </c>
    </row>
    <row r="9" ht="21" customHeight="1" spans="2:6">
      <c r="B9" s="77" t="s">
        <v>39</v>
      </c>
      <c r="C9" s="78" t="s">
        <v>14</v>
      </c>
      <c r="D9" s="76">
        <f t="shared" ref="D9:D32" si="0">E9+F9</f>
        <v>56.04</v>
      </c>
      <c r="E9" s="79">
        <v>56.04</v>
      </c>
      <c r="F9" s="79"/>
    </row>
    <row r="10" ht="21" customHeight="1" spans="2:6">
      <c r="B10" s="80" t="s">
        <v>40</v>
      </c>
      <c r="C10" s="81" t="s">
        <v>41</v>
      </c>
      <c r="D10" s="76">
        <f t="shared" si="0"/>
        <v>56.04</v>
      </c>
      <c r="E10" s="79">
        <v>56.04</v>
      </c>
      <c r="F10" s="79"/>
    </row>
    <row r="11" ht="21" customHeight="1" spans="2:6">
      <c r="B11" s="80" t="s">
        <v>42</v>
      </c>
      <c r="C11" s="81" t="s">
        <v>43</v>
      </c>
      <c r="D11" s="76">
        <f t="shared" si="0"/>
        <v>18.91</v>
      </c>
      <c r="E11" s="79">
        <v>18.91</v>
      </c>
      <c r="F11" s="79"/>
    </row>
    <row r="12" ht="21" customHeight="1" spans="2:6">
      <c r="B12" s="80" t="s">
        <v>44</v>
      </c>
      <c r="C12" s="81" t="s">
        <v>45</v>
      </c>
      <c r="D12" s="76">
        <f t="shared" si="0"/>
        <v>24.75</v>
      </c>
      <c r="E12" s="79">
        <v>24.75</v>
      </c>
      <c r="F12" s="79"/>
    </row>
    <row r="13" ht="21" customHeight="1" spans="2:6">
      <c r="B13" s="80" t="s">
        <v>46</v>
      </c>
      <c r="C13" s="81" t="s">
        <v>47</v>
      </c>
      <c r="D13" s="76">
        <f t="shared" si="0"/>
        <v>12.38</v>
      </c>
      <c r="E13" s="79">
        <v>12.38</v>
      </c>
      <c r="F13" s="79"/>
    </row>
    <row r="14" ht="21" customHeight="1" spans="2:6">
      <c r="B14" s="77" t="s">
        <v>48</v>
      </c>
      <c r="C14" s="78" t="s">
        <v>16</v>
      </c>
      <c r="D14" s="76">
        <f t="shared" si="0"/>
        <v>15.47</v>
      </c>
      <c r="E14" s="79">
        <v>15.47</v>
      </c>
      <c r="F14" s="79"/>
    </row>
    <row r="15" ht="21" customHeight="1" spans="2:6">
      <c r="B15" s="80" t="s">
        <v>49</v>
      </c>
      <c r="C15" s="81" t="s">
        <v>50</v>
      </c>
      <c r="D15" s="76">
        <f t="shared" si="0"/>
        <v>15.47</v>
      </c>
      <c r="E15" s="79">
        <v>15.47</v>
      </c>
      <c r="F15" s="79"/>
    </row>
    <row r="16" ht="21" customHeight="1" spans="2:6">
      <c r="B16" s="80" t="s">
        <v>51</v>
      </c>
      <c r="C16" s="81" t="s">
        <v>52</v>
      </c>
      <c r="D16" s="76">
        <f t="shared" si="0"/>
        <v>15.47</v>
      </c>
      <c r="E16" s="79">
        <v>15.47</v>
      </c>
      <c r="F16" s="79"/>
    </row>
    <row r="17" ht="21" customHeight="1" spans="2:6">
      <c r="B17" s="82">
        <v>211</v>
      </c>
      <c r="C17" s="83" t="s">
        <v>18</v>
      </c>
      <c r="D17" s="76">
        <f t="shared" si="0"/>
        <v>85</v>
      </c>
      <c r="E17" s="90"/>
      <c r="F17" s="90">
        <v>85</v>
      </c>
    </row>
    <row r="18" ht="21" customHeight="1" spans="2:6">
      <c r="B18" s="82" t="s">
        <v>53</v>
      </c>
      <c r="C18" s="83" t="s">
        <v>54</v>
      </c>
      <c r="D18" s="76">
        <f t="shared" si="0"/>
        <v>85</v>
      </c>
      <c r="E18" s="90"/>
      <c r="F18" s="90">
        <v>85</v>
      </c>
    </row>
    <row r="19" ht="21" customHeight="1" spans="2:6">
      <c r="B19" s="82" t="s">
        <v>55</v>
      </c>
      <c r="C19" s="83" t="s">
        <v>56</v>
      </c>
      <c r="D19" s="76">
        <f t="shared" si="0"/>
        <v>85</v>
      </c>
      <c r="E19" s="90"/>
      <c r="F19" s="90">
        <v>85</v>
      </c>
    </row>
    <row r="20" ht="21" customHeight="1" spans="2:6">
      <c r="B20" s="77" t="s">
        <v>57</v>
      </c>
      <c r="C20" s="78" t="s">
        <v>19</v>
      </c>
      <c r="D20" s="76">
        <f t="shared" si="0"/>
        <v>357.1</v>
      </c>
      <c r="E20" s="79">
        <v>279.76</v>
      </c>
      <c r="F20" s="79">
        <f>F21+F25</f>
        <v>77.34</v>
      </c>
    </row>
    <row r="21" ht="21" customHeight="1" spans="2:6">
      <c r="B21" s="84" t="s">
        <v>58</v>
      </c>
      <c r="C21" s="81" t="s">
        <v>59</v>
      </c>
      <c r="D21" s="76">
        <f t="shared" si="0"/>
        <v>352.78</v>
      </c>
      <c r="E21" s="79">
        <v>279.76</v>
      </c>
      <c r="F21" s="79">
        <f>F22+F23+F24</f>
        <v>73.02</v>
      </c>
    </row>
    <row r="22" ht="21" customHeight="1" spans="2:6">
      <c r="B22" s="80" t="s">
        <v>60</v>
      </c>
      <c r="C22" s="85" t="s">
        <v>61</v>
      </c>
      <c r="D22" s="76">
        <f t="shared" si="0"/>
        <v>279.78</v>
      </c>
      <c r="E22" s="79">
        <v>279.76</v>
      </c>
      <c r="F22" s="79">
        <v>0.02</v>
      </c>
    </row>
    <row r="23" ht="21" customHeight="1" spans="2:6">
      <c r="B23" s="82" t="s">
        <v>62</v>
      </c>
      <c r="C23" s="83" t="s">
        <v>63</v>
      </c>
      <c r="D23" s="76">
        <f t="shared" si="0"/>
        <v>13</v>
      </c>
      <c r="E23" s="90"/>
      <c r="F23" s="90">
        <v>13</v>
      </c>
    </row>
    <row r="24" ht="21" customHeight="1" spans="2:6">
      <c r="B24" s="82" t="s">
        <v>64</v>
      </c>
      <c r="C24" s="86" t="s">
        <v>65</v>
      </c>
      <c r="D24" s="76">
        <f t="shared" si="0"/>
        <v>60</v>
      </c>
      <c r="E24" s="90"/>
      <c r="F24" s="90">
        <v>60</v>
      </c>
    </row>
    <row r="25" ht="21" customHeight="1" spans="2:6">
      <c r="B25" s="82" t="s">
        <v>66</v>
      </c>
      <c r="C25" s="86" t="s">
        <v>67</v>
      </c>
      <c r="D25" s="76">
        <f t="shared" si="0"/>
        <v>4.32</v>
      </c>
      <c r="E25" s="90"/>
      <c r="F25" s="90">
        <v>4.32</v>
      </c>
    </row>
    <row r="26" ht="21" customHeight="1" spans="2:6">
      <c r="B26" s="82" t="s">
        <v>68</v>
      </c>
      <c r="C26" s="86" t="s">
        <v>69</v>
      </c>
      <c r="D26" s="76">
        <f t="shared" si="0"/>
        <v>4.32</v>
      </c>
      <c r="E26" s="90"/>
      <c r="F26" s="90">
        <v>4.32</v>
      </c>
    </row>
    <row r="27" ht="21" customHeight="1" spans="2:6">
      <c r="B27" s="77" t="s">
        <v>70</v>
      </c>
      <c r="C27" s="78" t="s">
        <v>20</v>
      </c>
      <c r="D27" s="76">
        <f t="shared" si="0"/>
        <v>18.57</v>
      </c>
      <c r="E27" s="79">
        <v>18.57</v>
      </c>
      <c r="F27" s="79"/>
    </row>
    <row r="28" ht="21" customHeight="1" spans="2:6">
      <c r="B28" s="84" t="s">
        <v>71</v>
      </c>
      <c r="C28" s="81" t="s">
        <v>72</v>
      </c>
      <c r="D28" s="76">
        <f t="shared" si="0"/>
        <v>18.57</v>
      </c>
      <c r="E28" s="79">
        <v>18.57</v>
      </c>
      <c r="F28" s="79"/>
    </row>
    <row r="29" ht="21" customHeight="1" spans="2:6">
      <c r="B29" s="87" t="s">
        <v>73</v>
      </c>
      <c r="C29" s="88" t="s">
        <v>74</v>
      </c>
      <c r="D29" s="76">
        <f t="shared" si="0"/>
        <v>18.57</v>
      </c>
      <c r="E29" s="91">
        <v>18.57</v>
      </c>
      <c r="F29" s="91"/>
    </row>
    <row r="30" ht="21" customHeight="1" spans="2:6">
      <c r="B30" s="82">
        <v>224</v>
      </c>
      <c r="C30" s="86" t="s">
        <v>21</v>
      </c>
      <c r="D30" s="76">
        <f t="shared" si="0"/>
        <v>6</v>
      </c>
      <c r="E30" s="90"/>
      <c r="F30" s="90">
        <v>6</v>
      </c>
    </row>
    <row r="31" ht="21" customHeight="1" spans="2:6">
      <c r="B31" s="82" t="s">
        <v>75</v>
      </c>
      <c r="C31" s="86" t="s">
        <v>76</v>
      </c>
      <c r="D31" s="76">
        <f t="shared" si="0"/>
        <v>6</v>
      </c>
      <c r="E31" s="90"/>
      <c r="F31" s="90">
        <v>6</v>
      </c>
    </row>
    <row r="32" ht="21" customHeight="1" spans="2:6">
      <c r="B32" s="82" t="s">
        <v>77</v>
      </c>
      <c r="C32" s="86" t="s">
        <v>78</v>
      </c>
      <c r="D32" s="76">
        <f t="shared" si="0"/>
        <v>6</v>
      </c>
      <c r="E32" s="90"/>
      <c r="F32" s="90">
        <v>6</v>
      </c>
    </row>
    <row r="33" ht="23.25" customHeight="1" spans="2:6">
      <c r="B33" s="147" t="s">
        <v>79</v>
      </c>
      <c r="C33" s="147"/>
      <c r="D33" s="147"/>
      <c r="E33" s="147"/>
      <c r="F33" s="147"/>
    </row>
  </sheetData>
  <mergeCells count="5">
    <mergeCell ref="B6:C6"/>
    <mergeCell ref="D6:F6"/>
    <mergeCell ref="B8:C8"/>
    <mergeCell ref="B33:F33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topLeftCell="A7" workbookViewId="0">
      <selection activeCell="E36" sqref="E36"/>
    </sheetView>
  </sheetViews>
  <sheetFormatPr defaultColWidth="10" defaultRowHeight="14.25" outlineLevelCol="5"/>
  <cols>
    <col min="1" max="1" width="0.25" customWidth="1"/>
    <col min="2" max="2" width="12.75" customWidth="1"/>
    <col min="3" max="3" width="36.125" customWidth="1"/>
    <col min="4" max="4" width="17.125" customWidth="1"/>
    <col min="5" max="5" width="16.5" customWidth="1"/>
    <col min="6" max="6" width="17.5" customWidth="1"/>
  </cols>
  <sheetData>
    <row r="1" ht="18.2" customHeight="1" spans="1:6">
      <c r="A1" s="70"/>
      <c r="B1" s="135" t="s">
        <v>80</v>
      </c>
      <c r="C1" s="106"/>
      <c r="D1" s="106"/>
      <c r="E1" s="106"/>
      <c r="F1" s="106"/>
    </row>
    <row r="2" ht="16.35" customHeight="1" spans="2:6">
      <c r="B2" s="136" t="s">
        <v>81</v>
      </c>
      <c r="C2" s="136"/>
      <c r="D2" s="136"/>
      <c r="E2" s="136"/>
      <c r="F2" s="136"/>
    </row>
    <row r="3" ht="16.35" customHeight="1" spans="2:6">
      <c r="B3" s="136"/>
      <c r="C3" s="136"/>
      <c r="D3" s="136"/>
      <c r="E3" s="136"/>
      <c r="F3" s="136"/>
    </row>
    <row r="4" ht="16.35" customHeight="1" spans="2:6">
      <c r="B4" s="106"/>
      <c r="C4" s="106"/>
      <c r="D4" s="106"/>
      <c r="E4" s="106"/>
      <c r="F4" s="106"/>
    </row>
    <row r="5" ht="19.9" customHeight="1" spans="2:6">
      <c r="B5" s="106"/>
      <c r="C5" s="106"/>
      <c r="D5" s="106"/>
      <c r="E5" s="106"/>
      <c r="F5" s="100" t="s">
        <v>2</v>
      </c>
    </row>
    <row r="6" ht="36.2" customHeight="1" spans="2:6">
      <c r="B6" s="137" t="s">
        <v>82</v>
      </c>
      <c r="C6" s="137"/>
      <c r="D6" s="137" t="s">
        <v>83</v>
      </c>
      <c r="E6" s="137"/>
      <c r="F6" s="137"/>
    </row>
    <row r="7" ht="27.6" customHeight="1" spans="2:6">
      <c r="B7" s="137" t="s">
        <v>84</v>
      </c>
      <c r="C7" s="137" t="s">
        <v>34</v>
      </c>
      <c r="D7" s="137" t="s">
        <v>35</v>
      </c>
      <c r="E7" s="137" t="s">
        <v>85</v>
      </c>
      <c r="F7" s="137" t="s">
        <v>86</v>
      </c>
    </row>
    <row r="8" ht="19.9" customHeight="1" spans="2:6">
      <c r="B8" s="138" t="s">
        <v>7</v>
      </c>
      <c r="C8" s="138"/>
      <c r="D8" s="64">
        <f>E8+F8</f>
        <v>369.83</v>
      </c>
      <c r="E8" s="64">
        <f>E9+E18+E36+E39</f>
        <v>342.92</v>
      </c>
      <c r="F8" s="64">
        <v>26.91</v>
      </c>
    </row>
    <row r="9" ht="19.9" customHeight="1" spans="2:6">
      <c r="B9" s="139" t="s">
        <v>87</v>
      </c>
      <c r="C9" s="78" t="s">
        <v>88</v>
      </c>
      <c r="D9" s="140">
        <v>324.04</v>
      </c>
      <c r="E9" s="140">
        <v>324.04</v>
      </c>
      <c r="F9" s="140"/>
    </row>
    <row r="10" ht="18.95" customHeight="1" spans="2:6">
      <c r="B10" s="141" t="s">
        <v>89</v>
      </c>
      <c r="C10" s="81" t="s">
        <v>90</v>
      </c>
      <c r="D10" s="140">
        <v>81.81</v>
      </c>
      <c r="E10" s="140">
        <v>81.81</v>
      </c>
      <c r="F10" s="140"/>
    </row>
    <row r="11" ht="18.95" customHeight="1" spans="2:6">
      <c r="B11" s="141" t="s">
        <v>91</v>
      </c>
      <c r="C11" s="81" t="s">
        <v>92</v>
      </c>
      <c r="D11" s="140">
        <v>23.72</v>
      </c>
      <c r="E11" s="140">
        <v>23.72</v>
      </c>
      <c r="F11" s="140"/>
    </row>
    <row r="12" ht="18.95" customHeight="1" spans="2:6">
      <c r="B12" s="141" t="s">
        <v>93</v>
      </c>
      <c r="C12" s="81" t="s">
        <v>94</v>
      </c>
      <c r="D12" s="140">
        <v>146.16</v>
      </c>
      <c r="E12" s="140">
        <v>146.16</v>
      </c>
      <c r="F12" s="140"/>
    </row>
    <row r="13" ht="18.95" customHeight="1" spans="2:6">
      <c r="B13" s="141" t="s">
        <v>95</v>
      </c>
      <c r="C13" s="81" t="s">
        <v>96</v>
      </c>
      <c r="D13" s="140">
        <v>24.75</v>
      </c>
      <c r="E13" s="140">
        <v>24.75</v>
      </c>
      <c r="F13" s="140"/>
    </row>
    <row r="14" ht="18.95" customHeight="1" spans="2:6">
      <c r="B14" s="141" t="s">
        <v>97</v>
      </c>
      <c r="C14" s="81" t="s">
        <v>98</v>
      </c>
      <c r="D14" s="140">
        <v>12.38</v>
      </c>
      <c r="E14" s="140">
        <v>12.38</v>
      </c>
      <c r="F14" s="140"/>
    </row>
    <row r="15" ht="18.95" customHeight="1" spans="2:6">
      <c r="B15" s="141" t="s">
        <v>99</v>
      </c>
      <c r="C15" s="81" t="s">
        <v>100</v>
      </c>
      <c r="D15" s="140">
        <v>15.47</v>
      </c>
      <c r="E15" s="140">
        <v>15.47</v>
      </c>
      <c r="F15" s="140"/>
    </row>
    <row r="16" ht="18.95" customHeight="1" spans="2:6">
      <c r="B16" s="141" t="s">
        <v>101</v>
      </c>
      <c r="C16" s="81" t="s">
        <v>102</v>
      </c>
      <c r="D16" s="140">
        <v>1.18</v>
      </c>
      <c r="E16" s="140">
        <v>1.18</v>
      </c>
      <c r="F16" s="140"/>
    </row>
    <row r="17" ht="18.95" customHeight="1" spans="2:6">
      <c r="B17" s="141" t="s">
        <v>103</v>
      </c>
      <c r="C17" s="81" t="s">
        <v>104</v>
      </c>
      <c r="D17" s="140">
        <v>18.57</v>
      </c>
      <c r="E17" s="140">
        <v>18.57</v>
      </c>
      <c r="F17" s="140"/>
    </row>
    <row r="18" ht="19.9" customHeight="1" spans="2:6">
      <c r="B18" s="139" t="s">
        <v>105</v>
      </c>
      <c r="C18" s="78" t="s">
        <v>106</v>
      </c>
      <c r="D18" s="140">
        <v>24.88</v>
      </c>
      <c r="E18" s="140">
        <v>0.48</v>
      </c>
      <c r="F18" s="140">
        <v>24.4</v>
      </c>
    </row>
    <row r="19" ht="18.95" customHeight="1" spans="2:6">
      <c r="B19" s="141" t="s">
        <v>107</v>
      </c>
      <c r="C19" s="81" t="s">
        <v>108</v>
      </c>
      <c r="D19" s="140">
        <v>1.5</v>
      </c>
      <c r="E19" s="140"/>
      <c r="F19" s="140">
        <v>1.5</v>
      </c>
    </row>
    <row r="20" ht="18.95" customHeight="1" spans="2:6">
      <c r="B20" s="141" t="s">
        <v>109</v>
      </c>
      <c r="C20" s="81" t="s">
        <v>110</v>
      </c>
      <c r="D20" s="140">
        <v>0.2</v>
      </c>
      <c r="E20" s="140"/>
      <c r="F20" s="140">
        <v>0.2</v>
      </c>
    </row>
    <row r="21" ht="18.95" customHeight="1" spans="2:6">
      <c r="B21" s="141" t="s">
        <v>111</v>
      </c>
      <c r="C21" s="81" t="s">
        <v>112</v>
      </c>
      <c r="D21" s="140">
        <v>0.1</v>
      </c>
      <c r="E21" s="140"/>
      <c r="F21" s="140">
        <v>0.1</v>
      </c>
    </row>
    <row r="22" ht="18.95" customHeight="1" spans="2:6">
      <c r="B22" s="141" t="s">
        <v>113</v>
      </c>
      <c r="C22" s="81" t="s">
        <v>114</v>
      </c>
      <c r="D22" s="140">
        <v>0.1</v>
      </c>
      <c r="E22" s="140"/>
      <c r="F22" s="140">
        <v>0.1</v>
      </c>
    </row>
    <row r="23" ht="18.95" customHeight="1" spans="2:6">
      <c r="B23" s="141" t="s">
        <v>115</v>
      </c>
      <c r="C23" s="81" t="s">
        <v>116</v>
      </c>
      <c r="D23" s="140">
        <v>3</v>
      </c>
      <c r="E23" s="140"/>
      <c r="F23" s="140">
        <v>3</v>
      </c>
    </row>
    <row r="24" ht="18.95" customHeight="1" spans="2:6">
      <c r="B24" s="141" t="s">
        <v>117</v>
      </c>
      <c r="C24" s="81" t="s">
        <v>118</v>
      </c>
      <c r="D24" s="140">
        <v>3</v>
      </c>
      <c r="E24" s="140"/>
      <c r="F24" s="140">
        <v>3</v>
      </c>
    </row>
    <row r="25" ht="18.95" customHeight="1" spans="2:6">
      <c r="B25" s="141" t="s">
        <v>119</v>
      </c>
      <c r="C25" s="81" t="s">
        <v>120</v>
      </c>
      <c r="D25" s="140">
        <v>2</v>
      </c>
      <c r="E25" s="140"/>
      <c r="F25" s="140">
        <v>2</v>
      </c>
    </row>
    <row r="26" ht="18.95" customHeight="1" spans="2:6">
      <c r="B26" s="141" t="s">
        <v>121</v>
      </c>
      <c r="C26" s="81" t="s">
        <v>122</v>
      </c>
      <c r="D26" s="140">
        <v>0.5</v>
      </c>
      <c r="E26" s="140"/>
      <c r="F26" s="140">
        <v>0.5</v>
      </c>
    </row>
    <row r="27" ht="18.95" customHeight="1" spans="2:6">
      <c r="B27" s="141" t="s">
        <v>123</v>
      </c>
      <c r="C27" s="81" t="s">
        <v>124</v>
      </c>
      <c r="D27" s="140">
        <v>2</v>
      </c>
      <c r="E27" s="140"/>
      <c r="F27" s="140">
        <v>2</v>
      </c>
    </row>
    <row r="28" ht="18.95" customHeight="1" spans="2:6">
      <c r="B28" s="141" t="s">
        <v>125</v>
      </c>
      <c r="C28" s="81" t="s">
        <v>126</v>
      </c>
      <c r="D28" s="140">
        <v>2</v>
      </c>
      <c r="E28" s="140"/>
      <c r="F28" s="140">
        <v>2</v>
      </c>
    </row>
    <row r="29" ht="18.95" customHeight="1" spans="2:6">
      <c r="B29" s="141" t="s">
        <v>127</v>
      </c>
      <c r="C29" s="81" t="s">
        <v>128</v>
      </c>
      <c r="D29" s="140">
        <v>0.2</v>
      </c>
      <c r="E29" s="140"/>
      <c r="F29" s="140">
        <v>0.2</v>
      </c>
    </row>
    <row r="30" ht="18.95" customHeight="1" spans="2:6">
      <c r="B30" s="141" t="s">
        <v>129</v>
      </c>
      <c r="C30" s="81" t="s">
        <v>130</v>
      </c>
      <c r="D30" s="140">
        <v>0.5</v>
      </c>
      <c r="E30" s="140"/>
      <c r="F30" s="140">
        <v>0.5</v>
      </c>
    </row>
    <row r="31" ht="18.95" customHeight="1" spans="2:6">
      <c r="B31" s="141" t="s">
        <v>131</v>
      </c>
      <c r="C31" s="81" t="s">
        <v>132</v>
      </c>
      <c r="D31" s="140">
        <v>0.97</v>
      </c>
      <c r="E31" s="140"/>
      <c r="F31" s="140">
        <v>0.97</v>
      </c>
    </row>
    <row r="32" ht="18.95" customHeight="1" spans="2:6">
      <c r="B32" s="141" t="s">
        <v>133</v>
      </c>
      <c r="C32" s="81" t="s">
        <v>134</v>
      </c>
      <c r="D32" s="140">
        <v>2.03</v>
      </c>
      <c r="E32" s="140"/>
      <c r="F32" s="140">
        <v>2.03</v>
      </c>
    </row>
    <row r="33" ht="18.95" customHeight="1" spans="2:6">
      <c r="B33" s="141" t="s">
        <v>135</v>
      </c>
      <c r="C33" s="81" t="s">
        <v>136</v>
      </c>
      <c r="D33" s="140">
        <v>1</v>
      </c>
      <c r="E33" s="140"/>
      <c r="F33" s="140">
        <v>1</v>
      </c>
    </row>
    <row r="34" ht="18.95" customHeight="1" spans="2:6">
      <c r="B34" s="141" t="s">
        <v>137</v>
      </c>
      <c r="C34" s="81" t="s">
        <v>138</v>
      </c>
      <c r="D34" s="140">
        <v>0.5</v>
      </c>
      <c r="E34" s="140"/>
      <c r="F34" s="140">
        <v>0.5</v>
      </c>
    </row>
    <row r="35" ht="18.95" customHeight="1" spans="2:6">
      <c r="B35" s="141" t="s">
        <v>139</v>
      </c>
      <c r="C35" s="81" t="s">
        <v>140</v>
      </c>
      <c r="D35" s="140">
        <v>5.28</v>
      </c>
      <c r="E35" s="140">
        <v>0.48</v>
      </c>
      <c r="F35" s="140">
        <v>4.8</v>
      </c>
    </row>
    <row r="36" ht="19.9" customHeight="1" spans="2:6">
      <c r="B36" s="139" t="s">
        <v>141</v>
      </c>
      <c r="C36" s="78" t="s">
        <v>142</v>
      </c>
      <c r="D36" s="140">
        <v>18.91</v>
      </c>
      <c r="E36" s="140">
        <v>18.4</v>
      </c>
      <c r="F36" s="140">
        <v>0.51</v>
      </c>
    </row>
    <row r="37" ht="18.95" customHeight="1" spans="2:6">
      <c r="B37" s="141" t="s">
        <v>143</v>
      </c>
      <c r="C37" s="81" t="s">
        <v>144</v>
      </c>
      <c r="D37" s="140">
        <v>18.4</v>
      </c>
      <c r="E37" s="140">
        <v>18.4</v>
      </c>
      <c r="F37" s="140"/>
    </row>
    <row r="38" ht="18.95" customHeight="1" spans="2:6">
      <c r="B38" s="141" t="s">
        <v>145</v>
      </c>
      <c r="C38" s="81" t="s">
        <v>146</v>
      </c>
      <c r="D38" s="140">
        <v>0.51</v>
      </c>
      <c r="E38" s="140"/>
      <c r="F38" s="140">
        <v>0.51</v>
      </c>
    </row>
    <row r="39" ht="19.9" customHeight="1" spans="2:6">
      <c r="B39" s="139" t="s">
        <v>147</v>
      </c>
      <c r="C39" s="78" t="s">
        <v>148</v>
      </c>
      <c r="D39" s="140">
        <v>2</v>
      </c>
      <c r="E39" s="140"/>
      <c r="F39" s="140">
        <v>2</v>
      </c>
    </row>
    <row r="40" ht="18.95" customHeight="1" spans="2:6">
      <c r="B40" s="141" t="s">
        <v>149</v>
      </c>
      <c r="C40" s="81" t="s">
        <v>150</v>
      </c>
      <c r="D40" s="140">
        <v>2</v>
      </c>
      <c r="E40" s="140"/>
      <c r="F40" s="140">
        <v>2</v>
      </c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F17" sqref="F17"/>
    </sheetView>
  </sheetViews>
  <sheetFormatPr defaultColWidth="10" defaultRowHeight="14.25"/>
  <cols>
    <col min="1" max="1" width="0.375" style="121" customWidth="1"/>
    <col min="2" max="2" width="11.625" style="121" customWidth="1"/>
    <col min="3" max="3" width="11.75" style="121" customWidth="1"/>
    <col min="4" max="4" width="11.625" style="121" customWidth="1"/>
    <col min="5" max="5" width="12.625" style="121" customWidth="1"/>
    <col min="6" max="6" width="11.75" style="121" customWidth="1"/>
    <col min="7" max="7" width="12.5" style="121" customWidth="1"/>
    <col min="8" max="8" width="11.625" style="121" customWidth="1"/>
    <col min="9" max="9" width="11.25" style="121" customWidth="1"/>
    <col min="10" max="10" width="12.125" style="121" customWidth="1"/>
    <col min="11" max="11" width="11.75" style="121" customWidth="1"/>
    <col min="12" max="12" width="12.875" style="121" customWidth="1"/>
    <col min="13" max="13" width="13.25" style="121" customWidth="1"/>
    <col min="14" max="14" width="9.75" style="121" customWidth="1"/>
    <col min="15" max="16384" width="10" style="121"/>
  </cols>
  <sheetData>
    <row r="1" ht="16.35" customHeight="1" spans="1:2">
      <c r="A1" s="122"/>
      <c r="B1" s="26" t="s">
        <v>151</v>
      </c>
    </row>
    <row r="2" ht="16.35" customHeight="1" spans="2:13">
      <c r="B2" s="132" t="s">
        <v>152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</row>
    <row r="3" ht="16.35" customHeight="1" spans="2:13"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</row>
    <row r="4" ht="16.35" customHeight="1" spans="2:13"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</row>
    <row r="5" ht="20.65" customHeight="1" spans="13:13">
      <c r="M5" s="131" t="s">
        <v>2</v>
      </c>
    </row>
    <row r="6" ht="38.85" customHeight="1" spans="2:13">
      <c r="B6" s="133" t="s">
        <v>153</v>
      </c>
      <c r="C6" s="133"/>
      <c r="D6" s="133"/>
      <c r="E6" s="133"/>
      <c r="F6" s="133"/>
      <c r="G6" s="133"/>
      <c r="H6" s="133" t="s">
        <v>32</v>
      </c>
      <c r="I6" s="133"/>
      <c r="J6" s="133"/>
      <c r="K6" s="133"/>
      <c r="L6" s="133"/>
      <c r="M6" s="133"/>
    </row>
    <row r="7" ht="36.2" customHeight="1" spans="2:13">
      <c r="B7" s="133" t="s">
        <v>7</v>
      </c>
      <c r="C7" s="133" t="s">
        <v>154</v>
      </c>
      <c r="D7" s="133" t="s">
        <v>155</v>
      </c>
      <c r="E7" s="133"/>
      <c r="F7" s="133"/>
      <c r="G7" s="133" t="s">
        <v>156</v>
      </c>
      <c r="H7" s="133" t="s">
        <v>7</v>
      </c>
      <c r="I7" s="133" t="s">
        <v>154</v>
      </c>
      <c r="J7" s="133" t="s">
        <v>155</v>
      </c>
      <c r="K7" s="133"/>
      <c r="L7" s="133"/>
      <c r="M7" s="133" t="s">
        <v>156</v>
      </c>
    </row>
    <row r="8" ht="36.2" customHeight="1" spans="2:13">
      <c r="B8" s="133"/>
      <c r="C8" s="133"/>
      <c r="D8" s="133" t="s">
        <v>157</v>
      </c>
      <c r="E8" s="133" t="s">
        <v>158</v>
      </c>
      <c r="F8" s="133" t="s">
        <v>159</v>
      </c>
      <c r="G8" s="133"/>
      <c r="H8" s="133"/>
      <c r="I8" s="133"/>
      <c r="J8" s="133" t="s">
        <v>157</v>
      </c>
      <c r="K8" s="133" t="s">
        <v>158</v>
      </c>
      <c r="L8" s="133" t="s">
        <v>159</v>
      </c>
      <c r="M8" s="133"/>
    </row>
    <row r="9" ht="25.9" customHeight="1" spans="2:13">
      <c r="B9" s="134">
        <v>0.5</v>
      </c>
      <c r="C9" s="134"/>
      <c r="D9" s="134"/>
      <c r="E9" s="134"/>
      <c r="F9" s="134"/>
      <c r="G9" s="134">
        <v>0.5</v>
      </c>
      <c r="H9" s="134">
        <v>1.2</v>
      </c>
      <c r="I9" s="134"/>
      <c r="J9" s="134">
        <v>1</v>
      </c>
      <c r="K9" s="134"/>
      <c r="L9" s="134">
        <v>1</v>
      </c>
      <c r="M9" s="134">
        <v>0.2</v>
      </c>
    </row>
  </sheetData>
  <mergeCells count="11"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E11" sqref="E11"/>
    </sheetView>
  </sheetViews>
  <sheetFormatPr defaultColWidth="10" defaultRowHeight="14.25" outlineLevelCol="5"/>
  <cols>
    <col min="1" max="1" width="0.375" style="121" customWidth="1"/>
    <col min="2" max="2" width="11.5" style="121" customWidth="1"/>
    <col min="3" max="3" width="36.5" style="121" customWidth="1"/>
    <col min="4" max="4" width="15.375" style="121" customWidth="1"/>
    <col min="5" max="5" width="14.75" style="121" customWidth="1"/>
    <col min="6" max="6" width="15.375" style="121" customWidth="1"/>
    <col min="7" max="7" width="9.75" style="121" customWidth="1"/>
    <col min="8" max="16384" width="10" style="121"/>
  </cols>
  <sheetData>
    <row r="1" ht="16.35" customHeight="1" spans="1:6">
      <c r="A1" s="122"/>
      <c r="B1" s="123" t="s">
        <v>160</v>
      </c>
      <c r="C1" s="124"/>
      <c r="D1" s="124"/>
      <c r="E1" s="124"/>
      <c r="F1" s="124"/>
    </row>
    <row r="2" ht="24.95" customHeight="1" spans="2:6">
      <c r="B2" s="125" t="s">
        <v>161</v>
      </c>
      <c r="C2" s="125"/>
      <c r="D2" s="125"/>
      <c r="E2" s="125"/>
      <c r="F2" s="125"/>
    </row>
    <row r="3" ht="26.65" customHeight="1" spans="2:6">
      <c r="B3" s="125"/>
      <c r="C3" s="125"/>
      <c r="D3" s="125"/>
      <c r="E3" s="125"/>
      <c r="F3" s="125"/>
    </row>
    <row r="4" ht="16.35" customHeight="1" spans="2:6">
      <c r="B4" s="124"/>
      <c r="C4" s="124"/>
      <c r="D4" s="124"/>
      <c r="E4" s="124"/>
      <c r="F4" s="124"/>
    </row>
    <row r="5" ht="21.6" customHeight="1" spans="2:6">
      <c r="B5" s="124"/>
      <c r="C5" s="124"/>
      <c r="D5" s="124"/>
      <c r="E5" s="124"/>
      <c r="F5" s="131" t="s">
        <v>2</v>
      </c>
    </row>
    <row r="6" ht="33.6" customHeight="1" spans="2:6">
      <c r="B6" s="126" t="s">
        <v>33</v>
      </c>
      <c r="C6" s="126" t="s">
        <v>34</v>
      </c>
      <c r="D6" s="126" t="s">
        <v>162</v>
      </c>
      <c r="E6" s="126"/>
      <c r="F6" s="126"/>
    </row>
    <row r="7" ht="31.15" customHeight="1" spans="2:6">
      <c r="B7" s="126"/>
      <c r="C7" s="126"/>
      <c r="D7" s="126" t="s">
        <v>35</v>
      </c>
      <c r="E7" s="126" t="s">
        <v>36</v>
      </c>
      <c r="F7" s="126" t="s">
        <v>37</v>
      </c>
    </row>
    <row r="8" ht="20.65" customHeight="1" spans="2:6">
      <c r="B8" s="127" t="s">
        <v>7</v>
      </c>
      <c r="C8" s="127"/>
      <c r="D8" s="128"/>
      <c r="E8" s="128"/>
      <c r="F8" s="128"/>
    </row>
    <row r="9" ht="16.35" customHeight="1" spans="2:6">
      <c r="B9" s="129"/>
      <c r="C9" s="130"/>
      <c r="D9" s="66"/>
      <c r="E9" s="66"/>
      <c r="F9" s="66"/>
    </row>
    <row r="10" ht="16.35" customHeight="1" spans="2:2">
      <c r="B10" s="121" t="s">
        <v>163</v>
      </c>
    </row>
    <row r="11" ht="16.35" customHeight="1"/>
    <row r="12" ht="16.35" customHeight="1"/>
  </sheetData>
  <mergeCells count="5">
    <mergeCell ref="D6:F6"/>
    <mergeCell ref="B8:C8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workbookViewId="0">
      <selection activeCell="F8" sqref="F8"/>
    </sheetView>
  </sheetViews>
  <sheetFormatPr defaultColWidth="10" defaultRowHeight="14.25" outlineLevelCol="6"/>
  <cols>
    <col min="1" max="1" width="0.875" customWidth="1"/>
    <col min="2" max="2" width="0.125" customWidth="1"/>
    <col min="3" max="3" width="26" customWidth="1"/>
    <col min="4" max="4" width="16.875" customWidth="1"/>
    <col min="5" max="5" width="26.625" customWidth="1"/>
    <col min="6" max="6" width="17.375" customWidth="1"/>
    <col min="7" max="7" width="9.75" style="101" customWidth="1"/>
    <col min="8" max="8" width="9.75" customWidth="1"/>
  </cols>
  <sheetData>
    <row r="1" ht="16.35" customHeight="1" spans="1:3">
      <c r="A1" s="70"/>
      <c r="C1" s="71" t="s">
        <v>164</v>
      </c>
    </row>
    <row r="2" ht="16.35" customHeight="1" spans="3:6">
      <c r="C2" s="72" t="s">
        <v>165</v>
      </c>
      <c r="D2" s="72"/>
      <c r="E2" s="72"/>
      <c r="F2" s="72"/>
    </row>
    <row r="3" ht="16.35" customHeight="1" spans="3:6">
      <c r="C3" s="72"/>
      <c r="D3" s="72"/>
      <c r="E3" s="72"/>
      <c r="F3" s="72"/>
    </row>
    <row r="4" ht="16.35" customHeight="1"/>
    <row r="5" ht="23.25" customHeight="1" spans="6:6">
      <c r="F5" s="109" t="s">
        <v>2</v>
      </c>
    </row>
    <row r="6" ht="34.5" customHeight="1" spans="3:6">
      <c r="C6" s="102" t="s">
        <v>3</v>
      </c>
      <c r="D6" s="103"/>
      <c r="E6" s="110" t="s">
        <v>4</v>
      </c>
      <c r="F6" s="110"/>
    </row>
    <row r="7" ht="32.85" customHeight="1" spans="3:6">
      <c r="C7" s="102" t="s">
        <v>5</v>
      </c>
      <c r="D7" s="103" t="s">
        <v>6</v>
      </c>
      <c r="E7" s="110" t="s">
        <v>5</v>
      </c>
      <c r="F7" s="110" t="s">
        <v>6</v>
      </c>
    </row>
    <row r="8" ht="24.95" customHeight="1" spans="3:6">
      <c r="C8" s="104" t="s">
        <v>7</v>
      </c>
      <c r="D8" s="105">
        <f>F8+0</f>
        <v>538.17</v>
      </c>
      <c r="E8" s="111" t="s">
        <v>7</v>
      </c>
      <c r="F8" s="112">
        <f>F9+F10+F11+F12+F13+F14+F15+F16+F17</f>
        <v>538.17</v>
      </c>
    </row>
    <row r="9" ht="30" customHeight="1" spans="2:7">
      <c r="B9" s="106" t="s">
        <v>166</v>
      </c>
      <c r="C9" s="107" t="s">
        <v>13</v>
      </c>
      <c r="D9" s="108">
        <v>538.17</v>
      </c>
      <c r="E9" s="113" t="s">
        <v>14</v>
      </c>
      <c r="F9" s="114">
        <v>56.04</v>
      </c>
      <c r="G9" s="115"/>
    </row>
    <row r="10" ht="30" customHeight="1" spans="2:7">
      <c r="B10" s="106"/>
      <c r="C10" s="107" t="s">
        <v>15</v>
      </c>
      <c r="D10" s="108"/>
      <c r="E10" s="113" t="s">
        <v>16</v>
      </c>
      <c r="F10" s="114">
        <v>15.47</v>
      </c>
      <c r="G10" s="115"/>
    </row>
    <row r="11" ht="30" customHeight="1" spans="2:7">
      <c r="B11" s="106"/>
      <c r="C11" s="107" t="s">
        <v>17</v>
      </c>
      <c r="D11" s="108"/>
      <c r="E11" s="113" t="s">
        <v>18</v>
      </c>
      <c r="F11" s="114">
        <v>85</v>
      </c>
      <c r="G11" s="115"/>
    </row>
    <row r="12" ht="30" customHeight="1" spans="2:7">
      <c r="B12" s="106"/>
      <c r="C12" s="107" t="s">
        <v>167</v>
      </c>
      <c r="D12" s="108"/>
      <c r="E12" s="116" t="s">
        <v>19</v>
      </c>
      <c r="F12" s="117">
        <v>357.09</v>
      </c>
      <c r="G12" s="118"/>
    </row>
    <row r="13" ht="30" customHeight="1" spans="2:7">
      <c r="B13" s="106"/>
      <c r="C13" s="107" t="s">
        <v>168</v>
      </c>
      <c r="D13" s="108"/>
      <c r="E13" s="116" t="s">
        <v>20</v>
      </c>
      <c r="F13" s="117">
        <v>18.57</v>
      </c>
      <c r="G13" s="118"/>
    </row>
    <row r="14" ht="30" customHeight="1" spans="2:7">
      <c r="B14" s="106"/>
      <c r="C14" s="107" t="s">
        <v>169</v>
      </c>
      <c r="D14" s="108"/>
      <c r="E14" s="116" t="s">
        <v>21</v>
      </c>
      <c r="F14" s="117">
        <v>6</v>
      </c>
      <c r="G14" s="118"/>
    </row>
    <row r="15" ht="30" customHeight="1" spans="2:6">
      <c r="B15" s="106"/>
      <c r="C15" s="107" t="s">
        <v>170</v>
      </c>
      <c r="D15" s="108"/>
      <c r="E15" s="119"/>
      <c r="F15" s="120"/>
    </row>
    <row r="16" ht="30" customHeight="1" spans="2:6">
      <c r="B16" s="106"/>
      <c r="C16" s="107" t="s">
        <v>171</v>
      </c>
      <c r="D16" s="108"/>
      <c r="E16" s="119"/>
      <c r="F16" s="120"/>
    </row>
    <row r="17" ht="30" customHeight="1" spans="2:6">
      <c r="B17" s="106"/>
      <c r="C17" s="107" t="s">
        <v>172</v>
      </c>
      <c r="D17" s="108"/>
      <c r="E17" s="119"/>
      <c r="F17" s="120"/>
    </row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"/>
  <sheetViews>
    <sheetView topLeftCell="A6" workbookViewId="0">
      <selection activeCell="E8" sqref="E8:E32"/>
    </sheetView>
  </sheetViews>
  <sheetFormatPr defaultColWidth="10" defaultRowHeight="14.25"/>
  <cols>
    <col min="1" max="1" width="0.375" customWidth="1"/>
    <col min="2" max="2" width="10" customWidth="1"/>
    <col min="3" max="3" width="30" customWidth="1"/>
    <col min="4" max="4" width="11.5" customWidth="1"/>
    <col min="5" max="5" width="9.75" customWidth="1"/>
    <col min="6" max="6" width="10.625" customWidth="1"/>
    <col min="7" max="7" width="11.125" customWidth="1"/>
    <col min="8" max="8" width="10.625" customWidth="1"/>
    <col min="9" max="9" width="10.875" customWidth="1"/>
    <col min="10" max="10" width="10.75" customWidth="1"/>
    <col min="11" max="11" width="10.5" customWidth="1"/>
    <col min="12" max="12" width="11.375" customWidth="1"/>
    <col min="13" max="13" width="11.5" customWidth="1"/>
  </cols>
  <sheetData>
    <row r="1" ht="16.35" customHeight="1" spans="1:2">
      <c r="A1" s="70"/>
      <c r="B1" s="71" t="s">
        <v>173</v>
      </c>
    </row>
    <row r="2" ht="16.35" customHeight="1" spans="2:13">
      <c r="B2" s="72" t="s">
        <v>174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ht="16.35" customHeight="1" spans="2:13"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ht="16.35" customHeight="1"/>
    <row r="5" ht="22.35" customHeight="1" spans="13:13">
      <c r="M5" s="100" t="s">
        <v>2</v>
      </c>
    </row>
    <row r="6" ht="36.2" customHeight="1" spans="2:13">
      <c r="B6" s="92" t="s">
        <v>175</v>
      </c>
      <c r="C6" s="92"/>
      <c r="D6" s="92" t="s">
        <v>35</v>
      </c>
      <c r="E6" s="95" t="s">
        <v>176</v>
      </c>
      <c r="F6" s="95" t="s">
        <v>177</v>
      </c>
      <c r="G6" s="95" t="s">
        <v>178</v>
      </c>
      <c r="H6" s="95" t="s">
        <v>179</v>
      </c>
      <c r="I6" s="95" t="s">
        <v>180</v>
      </c>
      <c r="J6" s="95" t="s">
        <v>181</v>
      </c>
      <c r="K6" s="95" t="s">
        <v>182</v>
      </c>
      <c r="L6" s="95" t="s">
        <v>183</v>
      </c>
      <c r="M6" s="95" t="s">
        <v>184</v>
      </c>
    </row>
    <row r="7" ht="30.2" customHeight="1" spans="2:13">
      <c r="B7" s="92" t="s">
        <v>84</v>
      </c>
      <c r="C7" s="92" t="s">
        <v>34</v>
      </c>
      <c r="D7" s="92"/>
      <c r="E7" s="95"/>
      <c r="F7" s="95"/>
      <c r="G7" s="95"/>
      <c r="H7" s="95"/>
      <c r="I7" s="95"/>
      <c r="J7" s="95"/>
      <c r="K7" s="95"/>
      <c r="L7" s="95"/>
      <c r="M7" s="95"/>
    </row>
    <row r="8" ht="20.65" customHeight="1" spans="2:13">
      <c r="B8" s="93" t="s">
        <v>7</v>
      </c>
      <c r="C8" s="93"/>
      <c r="D8" s="94">
        <v>538.17</v>
      </c>
      <c r="E8" s="94">
        <v>538.17</v>
      </c>
      <c r="F8" s="94"/>
      <c r="G8" s="94"/>
      <c r="H8" s="94"/>
      <c r="I8" s="94"/>
      <c r="J8" s="94"/>
      <c r="K8" s="94"/>
      <c r="L8" s="94"/>
      <c r="M8" s="94"/>
    </row>
    <row r="9" ht="20.65" customHeight="1" spans="2:13">
      <c r="B9" s="77" t="s">
        <v>39</v>
      </c>
      <c r="C9" s="78" t="s">
        <v>14</v>
      </c>
      <c r="D9" s="79">
        <v>56.04</v>
      </c>
      <c r="E9" s="96">
        <v>56.04</v>
      </c>
      <c r="F9" s="96"/>
      <c r="G9" s="96"/>
      <c r="H9" s="96"/>
      <c r="I9" s="96"/>
      <c r="J9" s="96"/>
      <c r="K9" s="96"/>
      <c r="L9" s="96"/>
      <c r="M9" s="96"/>
    </row>
    <row r="10" ht="18.2" customHeight="1" spans="2:13">
      <c r="B10" s="80" t="s">
        <v>40</v>
      </c>
      <c r="C10" s="81" t="s">
        <v>41</v>
      </c>
      <c r="D10" s="79">
        <v>56.04</v>
      </c>
      <c r="E10" s="96">
        <v>56.04</v>
      </c>
      <c r="F10" s="96"/>
      <c r="G10" s="96"/>
      <c r="H10" s="96"/>
      <c r="I10" s="96"/>
      <c r="J10" s="96"/>
      <c r="K10" s="96"/>
      <c r="L10" s="96"/>
      <c r="M10" s="96"/>
    </row>
    <row r="11" ht="19.9" customHeight="1" spans="2:13">
      <c r="B11" s="80" t="s">
        <v>42</v>
      </c>
      <c r="C11" s="81" t="s">
        <v>43</v>
      </c>
      <c r="D11" s="79">
        <v>18.91</v>
      </c>
      <c r="E11" s="96">
        <v>18.91</v>
      </c>
      <c r="F11" s="96"/>
      <c r="G11" s="96"/>
      <c r="H11" s="96"/>
      <c r="I11" s="96"/>
      <c r="J11" s="96"/>
      <c r="K11" s="96"/>
      <c r="L11" s="96"/>
      <c r="M11" s="96"/>
    </row>
    <row r="12" ht="19.9" customHeight="1" spans="2:13">
      <c r="B12" s="80" t="s">
        <v>44</v>
      </c>
      <c r="C12" s="81" t="s">
        <v>45</v>
      </c>
      <c r="D12" s="79">
        <v>24.75</v>
      </c>
      <c r="E12" s="96">
        <v>24.75</v>
      </c>
      <c r="F12" s="96"/>
      <c r="G12" s="96"/>
      <c r="H12" s="96"/>
      <c r="I12" s="96"/>
      <c r="J12" s="96"/>
      <c r="K12" s="96"/>
      <c r="L12" s="96"/>
      <c r="M12" s="96"/>
    </row>
    <row r="13" ht="19.9" customHeight="1" spans="2:13">
      <c r="B13" s="80" t="s">
        <v>46</v>
      </c>
      <c r="C13" s="81" t="s">
        <v>47</v>
      </c>
      <c r="D13" s="79">
        <v>12.38</v>
      </c>
      <c r="E13" s="96">
        <v>12.38</v>
      </c>
      <c r="F13" s="96"/>
      <c r="G13" s="96"/>
      <c r="H13" s="96"/>
      <c r="I13" s="96"/>
      <c r="J13" s="96"/>
      <c r="K13" s="96"/>
      <c r="L13" s="96"/>
      <c r="M13" s="96"/>
    </row>
    <row r="14" ht="20.65" customHeight="1" spans="2:13">
      <c r="B14" s="77" t="s">
        <v>48</v>
      </c>
      <c r="C14" s="78" t="s">
        <v>16</v>
      </c>
      <c r="D14" s="79">
        <v>15.47</v>
      </c>
      <c r="E14" s="96">
        <v>15.47</v>
      </c>
      <c r="F14" s="96"/>
      <c r="G14" s="96"/>
      <c r="H14" s="96"/>
      <c r="I14" s="96"/>
      <c r="J14" s="96"/>
      <c r="K14" s="96"/>
      <c r="L14" s="96"/>
      <c r="M14" s="96"/>
    </row>
    <row r="15" ht="18.2" customHeight="1" spans="2:13">
      <c r="B15" s="80" t="s">
        <v>49</v>
      </c>
      <c r="C15" s="81" t="s">
        <v>50</v>
      </c>
      <c r="D15" s="79">
        <v>15.47</v>
      </c>
      <c r="E15" s="96">
        <v>15.47</v>
      </c>
      <c r="F15" s="96"/>
      <c r="G15" s="96"/>
      <c r="H15" s="96"/>
      <c r="I15" s="96"/>
      <c r="J15" s="96"/>
      <c r="K15" s="96"/>
      <c r="L15" s="96"/>
      <c r="M15" s="96"/>
    </row>
    <row r="16" ht="19.9" customHeight="1" spans="2:13">
      <c r="B16" s="80" t="s">
        <v>51</v>
      </c>
      <c r="C16" s="81" t="s">
        <v>52</v>
      </c>
      <c r="D16" s="79">
        <v>15.47</v>
      </c>
      <c r="E16" s="96">
        <v>15.47</v>
      </c>
      <c r="F16" s="96"/>
      <c r="G16" s="96"/>
      <c r="H16" s="96"/>
      <c r="I16" s="96"/>
      <c r="J16" s="96"/>
      <c r="K16" s="96"/>
      <c r="L16" s="96"/>
      <c r="M16" s="96"/>
    </row>
    <row r="17" ht="20.65" customHeight="1" spans="2:13">
      <c r="B17" s="82">
        <v>211</v>
      </c>
      <c r="C17" s="83" t="s">
        <v>18</v>
      </c>
      <c r="D17" s="79">
        <v>85</v>
      </c>
      <c r="E17" s="96">
        <v>85</v>
      </c>
      <c r="F17" s="96"/>
      <c r="G17" s="96"/>
      <c r="H17" s="96"/>
      <c r="I17" s="96"/>
      <c r="J17" s="96"/>
      <c r="K17" s="96"/>
      <c r="L17" s="96"/>
      <c r="M17" s="96"/>
    </row>
    <row r="18" ht="18.2" customHeight="1" spans="2:13">
      <c r="B18" s="82" t="s">
        <v>53</v>
      </c>
      <c r="C18" s="83" t="s">
        <v>54</v>
      </c>
      <c r="D18" s="79">
        <v>85</v>
      </c>
      <c r="E18" s="96">
        <v>85</v>
      </c>
      <c r="F18" s="96"/>
      <c r="G18" s="96"/>
      <c r="H18" s="96"/>
      <c r="I18" s="96"/>
      <c r="J18" s="96"/>
      <c r="K18" s="96"/>
      <c r="L18" s="96"/>
      <c r="M18" s="96"/>
    </row>
    <row r="19" ht="19.9" customHeight="1" spans="2:13">
      <c r="B19" s="82" t="s">
        <v>55</v>
      </c>
      <c r="C19" s="83" t="s">
        <v>56</v>
      </c>
      <c r="D19" s="79">
        <v>85</v>
      </c>
      <c r="E19" s="96">
        <v>85</v>
      </c>
      <c r="F19" s="96"/>
      <c r="G19" s="96"/>
      <c r="H19" s="96"/>
      <c r="I19" s="96"/>
      <c r="J19" s="96"/>
      <c r="K19" s="96"/>
      <c r="L19" s="96"/>
      <c r="M19" s="96"/>
    </row>
    <row r="20" ht="20.65" customHeight="1" spans="2:13">
      <c r="B20" s="77" t="s">
        <v>57</v>
      </c>
      <c r="C20" s="78" t="s">
        <v>19</v>
      </c>
      <c r="D20" s="79">
        <v>357.1</v>
      </c>
      <c r="E20" s="96">
        <v>357.1</v>
      </c>
      <c r="F20" s="96"/>
      <c r="G20" s="96"/>
      <c r="H20" s="96"/>
      <c r="I20" s="96"/>
      <c r="J20" s="96"/>
      <c r="K20" s="96"/>
      <c r="L20" s="96"/>
      <c r="M20" s="96"/>
    </row>
    <row r="21" ht="18.2" customHeight="1" spans="2:13">
      <c r="B21" s="84" t="s">
        <v>58</v>
      </c>
      <c r="C21" s="81" t="s">
        <v>59</v>
      </c>
      <c r="D21" s="79">
        <v>352.78</v>
      </c>
      <c r="E21" s="96">
        <v>352.78</v>
      </c>
      <c r="F21" s="96"/>
      <c r="G21" s="96"/>
      <c r="H21" s="96"/>
      <c r="I21" s="96"/>
      <c r="J21" s="96"/>
      <c r="K21" s="96"/>
      <c r="L21" s="96"/>
      <c r="M21" s="96"/>
    </row>
    <row r="22" ht="22.5" customHeight="1" spans="2:13">
      <c r="B22" s="80" t="s">
        <v>60</v>
      </c>
      <c r="C22" s="85" t="s">
        <v>61</v>
      </c>
      <c r="D22" s="79">
        <v>279.78</v>
      </c>
      <c r="E22" s="97">
        <v>279.78</v>
      </c>
      <c r="F22" s="97"/>
      <c r="G22" s="97"/>
      <c r="H22" s="97"/>
      <c r="I22" s="97"/>
      <c r="J22" s="97"/>
      <c r="K22" s="97"/>
      <c r="L22" s="97"/>
      <c r="M22" s="97"/>
    </row>
    <row r="23" ht="22.5" customHeight="1" spans="2:13">
      <c r="B23" s="82" t="s">
        <v>62</v>
      </c>
      <c r="C23" s="83" t="s">
        <v>63</v>
      </c>
      <c r="D23" s="79">
        <v>13</v>
      </c>
      <c r="E23" s="98">
        <v>13</v>
      </c>
      <c r="F23" s="99"/>
      <c r="G23" s="99"/>
      <c r="H23" s="99"/>
      <c r="I23" s="99"/>
      <c r="J23" s="99"/>
      <c r="K23" s="99"/>
      <c r="L23" s="99"/>
      <c r="M23" s="99"/>
    </row>
    <row r="24" ht="22.5" customHeight="1" spans="2:13">
      <c r="B24" s="82" t="s">
        <v>64</v>
      </c>
      <c r="C24" s="86" t="s">
        <v>65</v>
      </c>
      <c r="D24" s="79">
        <v>60</v>
      </c>
      <c r="E24" s="98">
        <v>60</v>
      </c>
      <c r="F24" s="99"/>
      <c r="G24" s="99"/>
      <c r="H24" s="99"/>
      <c r="I24" s="99"/>
      <c r="J24" s="99"/>
      <c r="K24" s="99"/>
      <c r="L24" s="99"/>
      <c r="M24" s="99"/>
    </row>
    <row r="25" ht="22.5" customHeight="1" spans="2:13">
      <c r="B25" s="82" t="s">
        <v>66</v>
      </c>
      <c r="C25" s="86" t="s">
        <v>67</v>
      </c>
      <c r="D25" s="79">
        <v>4.32</v>
      </c>
      <c r="E25" s="98">
        <v>4.32</v>
      </c>
      <c r="F25" s="99"/>
      <c r="G25" s="99"/>
      <c r="H25" s="99"/>
      <c r="I25" s="99"/>
      <c r="J25" s="99"/>
      <c r="K25" s="99"/>
      <c r="L25" s="99"/>
      <c r="M25" s="99"/>
    </row>
    <row r="26" ht="22.5" customHeight="1" spans="2:13">
      <c r="B26" s="82" t="s">
        <v>68</v>
      </c>
      <c r="C26" s="86" t="s">
        <v>69</v>
      </c>
      <c r="D26" s="79">
        <v>4.32</v>
      </c>
      <c r="E26" s="98">
        <v>4.32</v>
      </c>
      <c r="F26" s="99"/>
      <c r="G26" s="99"/>
      <c r="H26" s="99"/>
      <c r="I26" s="99"/>
      <c r="J26" s="99"/>
      <c r="K26" s="99"/>
      <c r="L26" s="99"/>
      <c r="M26" s="99"/>
    </row>
    <row r="27" ht="22.5" customHeight="1" spans="2:13">
      <c r="B27" s="77" t="s">
        <v>70</v>
      </c>
      <c r="C27" s="78" t="s">
        <v>20</v>
      </c>
      <c r="D27" s="79">
        <v>18.57</v>
      </c>
      <c r="E27" s="98">
        <v>18.57</v>
      </c>
      <c r="F27" s="99"/>
      <c r="G27" s="99"/>
      <c r="H27" s="99"/>
      <c r="I27" s="99"/>
      <c r="J27" s="99"/>
      <c r="K27" s="99"/>
      <c r="L27" s="99"/>
      <c r="M27" s="99"/>
    </row>
    <row r="28" ht="22.5" customHeight="1" spans="2:13">
      <c r="B28" s="84" t="s">
        <v>71</v>
      </c>
      <c r="C28" s="81" t="s">
        <v>72</v>
      </c>
      <c r="D28" s="79">
        <v>18.57</v>
      </c>
      <c r="E28" s="98">
        <v>18.57</v>
      </c>
      <c r="F28" s="99"/>
      <c r="G28" s="99"/>
      <c r="H28" s="99"/>
      <c r="I28" s="99"/>
      <c r="J28" s="99"/>
      <c r="K28" s="99"/>
      <c r="L28" s="99"/>
      <c r="M28" s="99"/>
    </row>
    <row r="29" ht="22.5" customHeight="1" spans="2:13">
      <c r="B29" s="87" t="s">
        <v>73</v>
      </c>
      <c r="C29" s="88" t="s">
        <v>74</v>
      </c>
      <c r="D29" s="79">
        <v>18.57</v>
      </c>
      <c r="E29" s="98">
        <v>18.57</v>
      </c>
      <c r="F29" s="99"/>
      <c r="G29" s="99"/>
      <c r="H29" s="99"/>
      <c r="I29" s="99"/>
      <c r="J29" s="99"/>
      <c r="K29" s="99"/>
      <c r="L29" s="99"/>
      <c r="M29" s="99"/>
    </row>
    <row r="30" ht="22.5" customHeight="1" spans="2:13">
      <c r="B30" s="82">
        <v>224</v>
      </c>
      <c r="C30" s="86" t="s">
        <v>21</v>
      </c>
      <c r="D30" s="79">
        <v>6</v>
      </c>
      <c r="E30" s="98">
        <v>6</v>
      </c>
      <c r="F30" s="99"/>
      <c r="G30" s="99"/>
      <c r="H30" s="99"/>
      <c r="I30" s="99"/>
      <c r="J30" s="99"/>
      <c r="K30" s="99"/>
      <c r="L30" s="99"/>
      <c r="M30" s="99"/>
    </row>
    <row r="31" ht="22.5" customHeight="1" spans="2:13">
      <c r="B31" s="82" t="s">
        <v>75</v>
      </c>
      <c r="C31" s="86" t="s">
        <v>76</v>
      </c>
      <c r="D31" s="79">
        <v>6</v>
      </c>
      <c r="E31" s="98">
        <v>6</v>
      </c>
      <c r="F31" s="99"/>
      <c r="G31" s="99"/>
      <c r="H31" s="99"/>
      <c r="I31" s="99"/>
      <c r="J31" s="99"/>
      <c r="K31" s="99"/>
      <c r="L31" s="99"/>
      <c r="M31" s="99"/>
    </row>
    <row r="32" ht="22.5" customHeight="1" spans="2:13">
      <c r="B32" s="82" t="s">
        <v>77</v>
      </c>
      <c r="C32" s="86" t="s">
        <v>78</v>
      </c>
      <c r="D32" s="79">
        <v>6</v>
      </c>
      <c r="E32" s="98">
        <v>6</v>
      </c>
      <c r="F32" s="99"/>
      <c r="G32" s="99"/>
      <c r="H32" s="99"/>
      <c r="I32" s="99"/>
      <c r="J32" s="99"/>
      <c r="K32" s="99"/>
      <c r="L32" s="99"/>
      <c r="M32" s="99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topLeftCell="A5" workbookViewId="0">
      <selection activeCell="I16" sqref="I16"/>
    </sheetView>
  </sheetViews>
  <sheetFormatPr defaultColWidth="10" defaultRowHeight="14.25" outlineLevelCol="5"/>
  <cols>
    <col min="1" max="1" width="0.5" customWidth="1"/>
    <col min="2" max="2" width="16.25" customWidth="1"/>
    <col min="3" max="3" width="28" customWidth="1"/>
    <col min="4" max="4" width="17.875" customWidth="1"/>
    <col min="5" max="5" width="17.375" customWidth="1"/>
    <col min="6" max="6" width="15.5" customWidth="1"/>
  </cols>
  <sheetData>
    <row r="1" ht="16.35" customHeight="1" spans="1:2">
      <c r="A1" s="70"/>
      <c r="B1" s="71" t="s">
        <v>185</v>
      </c>
    </row>
    <row r="2" ht="16.35" customHeight="1" spans="2:6">
      <c r="B2" s="72" t="s">
        <v>186</v>
      </c>
      <c r="C2" s="72"/>
      <c r="D2" s="72"/>
      <c r="E2" s="72"/>
      <c r="F2" s="72"/>
    </row>
    <row r="3" ht="16.35" customHeight="1" spans="2:6">
      <c r="B3" s="72"/>
      <c r="C3" s="72"/>
      <c r="D3" s="72"/>
      <c r="E3" s="72"/>
      <c r="F3" s="72"/>
    </row>
    <row r="4" ht="16.35" customHeight="1" spans="2:6">
      <c r="B4" s="73"/>
      <c r="C4" s="73"/>
      <c r="D4" s="73"/>
      <c r="E4" s="73"/>
      <c r="F4" s="73"/>
    </row>
    <row r="5" ht="18.95" customHeight="1" spans="2:6">
      <c r="B5" s="73"/>
      <c r="C5" s="73"/>
      <c r="D5" s="73"/>
      <c r="E5" s="73"/>
      <c r="F5" s="89" t="s">
        <v>2</v>
      </c>
    </row>
    <row r="6" ht="31.9" customHeight="1" spans="2:6">
      <c r="B6" s="74" t="s">
        <v>84</v>
      </c>
      <c r="C6" s="74" t="s">
        <v>34</v>
      </c>
      <c r="D6" s="74" t="s">
        <v>35</v>
      </c>
      <c r="E6" s="74" t="s">
        <v>187</v>
      </c>
      <c r="F6" s="74" t="s">
        <v>188</v>
      </c>
    </row>
    <row r="7" ht="23.25" customHeight="1" spans="2:6">
      <c r="B7" s="75" t="s">
        <v>7</v>
      </c>
      <c r="C7" s="75"/>
      <c r="D7" s="76">
        <v>538.17</v>
      </c>
      <c r="E7" s="76">
        <v>369.83</v>
      </c>
      <c r="F7" s="76">
        <v>168.34</v>
      </c>
    </row>
    <row r="8" ht="21.6" customHeight="1" spans="2:6">
      <c r="B8" s="77" t="s">
        <v>39</v>
      </c>
      <c r="C8" s="78" t="s">
        <v>14</v>
      </c>
      <c r="D8" s="79">
        <v>56.04</v>
      </c>
      <c r="E8" s="79">
        <v>56.04</v>
      </c>
      <c r="F8" s="79"/>
    </row>
    <row r="9" ht="20.65" customHeight="1" spans="2:6">
      <c r="B9" s="80" t="s">
        <v>40</v>
      </c>
      <c r="C9" s="81" t="s">
        <v>41</v>
      </c>
      <c r="D9" s="79">
        <v>56.04</v>
      </c>
      <c r="E9" s="79">
        <v>56.04</v>
      </c>
      <c r="F9" s="79"/>
    </row>
    <row r="10" ht="20.65" customHeight="1" spans="2:6">
      <c r="B10" s="80" t="s">
        <v>42</v>
      </c>
      <c r="C10" s="81" t="s">
        <v>43</v>
      </c>
      <c r="D10" s="79">
        <v>18.91</v>
      </c>
      <c r="E10" s="79">
        <v>18.91</v>
      </c>
      <c r="F10" s="79"/>
    </row>
    <row r="11" ht="20.65" customHeight="1" spans="2:6">
      <c r="B11" s="80" t="s">
        <v>44</v>
      </c>
      <c r="C11" s="81" t="s">
        <v>45</v>
      </c>
      <c r="D11" s="79">
        <v>24.75</v>
      </c>
      <c r="E11" s="79">
        <v>24.75</v>
      </c>
      <c r="F11" s="79"/>
    </row>
    <row r="12" ht="20.65" customHeight="1" spans="2:6">
      <c r="B12" s="80" t="s">
        <v>46</v>
      </c>
      <c r="C12" s="81" t="s">
        <v>47</v>
      </c>
      <c r="D12" s="79">
        <v>12.38</v>
      </c>
      <c r="E12" s="79">
        <v>12.38</v>
      </c>
      <c r="F12" s="79"/>
    </row>
    <row r="13" ht="21.6" customHeight="1" spans="2:6">
      <c r="B13" s="77" t="s">
        <v>48</v>
      </c>
      <c r="C13" s="78" t="s">
        <v>16</v>
      </c>
      <c r="D13" s="79">
        <v>15.47</v>
      </c>
      <c r="E13" s="79">
        <v>15.47</v>
      </c>
      <c r="F13" s="79"/>
    </row>
    <row r="14" ht="20.65" customHeight="1" spans="2:6">
      <c r="B14" s="80" t="s">
        <v>49</v>
      </c>
      <c r="C14" s="81" t="s">
        <v>50</v>
      </c>
      <c r="D14" s="79">
        <v>15.47</v>
      </c>
      <c r="E14" s="79">
        <v>15.47</v>
      </c>
      <c r="F14" s="79"/>
    </row>
    <row r="15" ht="20.65" customHeight="1" spans="2:6">
      <c r="B15" s="80" t="s">
        <v>51</v>
      </c>
      <c r="C15" s="81" t="s">
        <v>52</v>
      </c>
      <c r="D15" s="79">
        <v>15.47</v>
      </c>
      <c r="E15" s="79">
        <v>15.47</v>
      </c>
      <c r="F15" s="79"/>
    </row>
    <row r="16" ht="21.6" customHeight="1" spans="2:6">
      <c r="B16" s="82">
        <v>211</v>
      </c>
      <c r="C16" s="83" t="s">
        <v>18</v>
      </c>
      <c r="D16" s="79">
        <v>85</v>
      </c>
      <c r="E16" s="90"/>
      <c r="F16" s="90">
        <v>85</v>
      </c>
    </row>
    <row r="17" ht="20.65" customHeight="1" spans="2:6">
      <c r="B17" s="82" t="s">
        <v>53</v>
      </c>
      <c r="C17" s="83" t="s">
        <v>54</v>
      </c>
      <c r="D17" s="79">
        <v>85</v>
      </c>
      <c r="E17" s="90"/>
      <c r="F17" s="90">
        <v>85</v>
      </c>
    </row>
    <row r="18" ht="20.65" customHeight="1" spans="2:6">
      <c r="B18" s="82" t="s">
        <v>55</v>
      </c>
      <c r="C18" s="83" t="s">
        <v>56</v>
      </c>
      <c r="D18" s="79">
        <v>85</v>
      </c>
      <c r="E18" s="90"/>
      <c r="F18" s="90">
        <v>85</v>
      </c>
    </row>
    <row r="19" ht="21.6" customHeight="1" spans="2:6">
      <c r="B19" s="77" t="s">
        <v>57</v>
      </c>
      <c r="C19" s="78" t="s">
        <v>19</v>
      </c>
      <c r="D19" s="79">
        <v>357.1</v>
      </c>
      <c r="E19" s="79">
        <v>279.76</v>
      </c>
      <c r="F19" s="79">
        <v>77.34</v>
      </c>
    </row>
    <row r="20" ht="20.65" customHeight="1" spans="2:6">
      <c r="B20" s="84" t="s">
        <v>58</v>
      </c>
      <c r="C20" s="81" t="s">
        <v>59</v>
      </c>
      <c r="D20" s="79">
        <v>352.78</v>
      </c>
      <c r="E20" s="79">
        <v>279.76</v>
      </c>
      <c r="F20" s="79">
        <v>73.02</v>
      </c>
    </row>
    <row r="21" ht="22.5" customHeight="1" spans="2:6">
      <c r="B21" s="80" t="s">
        <v>60</v>
      </c>
      <c r="C21" s="85" t="s">
        <v>61</v>
      </c>
      <c r="D21" s="79">
        <v>279.78</v>
      </c>
      <c r="E21" s="79">
        <v>279.76</v>
      </c>
      <c r="F21" s="79">
        <v>0.02</v>
      </c>
    </row>
    <row r="22" ht="22.5" customHeight="1" spans="2:6">
      <c r="B22" s="82" t="s">
        <v>62</v>
      </c>
      <c r="C22" s="83" t="s">
        <v>63</v>
      </c>
      <c r="D22" s="79">
        <v>13</v>
      </c>
      <c r="E22" s="90"/>
      <c r="F22" s="90">
        <v>13</v>
      </c>
    </row>
    <row r="23" ht="22.5" customHeight="1" spans="2:6">
      <c r="B23" s="82" t="s">
        <v>64</v>
      </c>
      <c r="C23" s="86" t="s">
        <v>65</v>
      </c>
      <c r="D23" s="79">
        <v>60</v>
      </c>
      <c r="E23" s="90"/>
      <c r="F23" s="90">
        <v>60</v>
      </c>
    </row>
    <row r="24" ht="22.5" customHeight="1" spans="2:6">
      <c r="B24" s="82" t="s">
        <v>66</v>
      </c>
      <c r="C24" s="86" t="s">
        <v>67</v>
      </c>
      <c r="D24" s="79">
        <v>4.32</v>
      </c>
      <c r="E24" s="90"/>
      <c r="F24" s="90">
        <v>4.32</v>
      </c>
    </row>
    <row r="25" ht="22.5" customHeight="1" spans="2:6">
      <c r="B25" s="82" t="s">
        <v>68</v>
      </c>
      <c r="C25" s="86" t="s">
        <v>69</v>
      </c>
      <c r="D25" s="79">
        <v>4.32</v>
      </c>
      <c r="E25" s="90"/>
      <c r="F25" s="90">
        <v>4.32</v>
      </c>
    </row>
    <row r="26" ht="22.5" customHeight="1" spans="2:6">
      <c r="B26" s="77" t="s">
        <v>70</v>
      </c>
      <c r="C26" s="78" t="s">
        <v>20</v>
      </c>
      <c r="D26" s="79">
        <v>18.57</v>
      </c>
      <c r="E26" s="79">
        <v>18.57</v>
      </c>
      <c r="F26" s="79"/>
    </row>
    <row r="27" ht="22.5" customHeight="1" spans="2:6">
      <c r="B27" s="84" t="s">
        <v>71</v>
      </c>
      <c r="C27" s="81" t="s">
        <v>72</v>
      </c>
      <c r="D27" s="79">
        <v>18.57</v>
      </c>
      <c r="E27" s="79">
        <v>18.57</v>
      </c>
      <c r="F27" s="79"/>
    </row>
    <row r="28" ht="22.5" customHeight="1" spans="2:6">
      <c r="B28" s="87" t="s">
        <v>73</v>
      </c>
      <c r="C28" s="88" t="s">
        <v>74</v>
      </c>
      <c r="D28" s="79">
        <v>18.57</v>
      </c>
      <c r="E28" s="91">
        <v>18.57</v>
      </c>
      <c r="F28" s="91"/>
    </row>
    <row r="29" ht="22.5" customHeight="1" spans="2:6">
      <c r="B29" s="82">
        <v>224</v>
      </c>
      <c r="C29" s="86" t="s">
        <v>21</v>
      </c>
      <c r="D29" s="79">
        <v>6</v>
      </c>
      <c r="E29" s="90"/>
      <c r="F29" s="90">
        <v>6</v>
      </c>
    </row>
    <row r="30" ht="22.5" customHeight="1" spans="2:6">
      <c r="B30" s="82" t="s">
        <v>75</v>
      </c>
      <c r="C30" s="86" t="s">
        <v>76</v>
      </c>
      <c r="D30" s="79">
        <v>6</v>
      </c>
      <c r="E30" s="90"/>
      <c r="F30" s="90">
        <v>6</v>
      </c>
    </row>
    <row r="31" ht="22.5" customHeight="1" spans="2:6">
      <c r="B31" s="82" t="s">
        <v>77</v>
      </c>
      <c r="C31" s="86" t="s">
        <v>78</v>
      </c>
      <c r="D31" s="79">
        <v>6</v>
      </c>
      <c r="E31" s="90"/>
      <c r="F31" s="90">
        <v>6</v>
      </c>
    </row>
  </sheetData>
  <mergeCells count="2"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workbookViewId="0">
      <selection activeCell="F10" sqref="F10"/>
    </sheetView>
  </sheetViews>
  <sheetFormatPr defaultColWidth="10" defaultRowHeight="14.25" outlineLevelRow="7"/>
  <cols>
    <col min="1" max="1" width="0.375" style="58" customWidth="1"/>
    <col min="2" max="2" width="9.25" style="58" customWidth="1"/>
    <col min="3" max="3" width="12.125" style="58" customWidth="1"/>
    <col min="4" max="4" width="11.375" style="58" customWidth="1"/>
    <col min="5" max="5" width="11" style="58" customWidth="1"/>
    <col min="6" max="6" width="12.25" style="58" customWidth="1"/>
    <col min="7" max="7" width="12.625" style="58" customWidth="1"/>
    <col min="8" max="8" width="11.375" style="58" customWidth="1"/>
    <col min="9" max="9" width="11" style="58" customWidth="1"/>
    <col min="10" max="10" width="11.125" style="58" customWidth="1"/>
    <col min="11" max="11" width="12.375" style="58" customWidth="1"/>
    <col min="12" max="13" width="11.75" style="58" customWidth="1"/>
    <col min="14" max="16384" width="10" style="58"/>
  </cols>
  <sheetData>
    <row r="1" ht="17.25" customHeight="1" spans="1:13">
      <c r="A1" s="59"/>
      <c r="B1" s="60" t="s">
        <v>189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ht="16.35" customHeight="1" spans="2:13">
      <c r="B2" s="61" t="s">
        <v>190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ht="16.35" customHeight="1" spans="2:13"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</row>
    <row r="4" ht="16.35" customHeight="1" spans="2:13"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ht="21.6" customHeight="1" spans="2:13"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69" t="s">
        <v>2</v>
      </c>
    </row>
    <row r="6" ht="65.65" customHeight="1" spans="2:13">
      <c r="B6" s="62" t="s">
        <v>191</v>
      </c>
      <c r="C6" s="62" t="s">
        <v>5</v>
      </c>
      <c r="D6" s="62" t="s">
        <v>35</v>
      </c>
      <c r="E6" s="62" t="s">
        <v>176</v>
      </c>
      <c r="F6" s="62" t="s">
        <v>177</v>
      </c>
      <c r="G6" s="62" t="s">
        <v>178</v>
      </c>
      <c r="H6" s="62" t="s">
        <v>179</v>
      </c>
      <c r="I6" s="62" t="s">
        <v>180</v>
      </c>
      <c r="J6" s="62" t="s">
        <v>181</v>
      </c>
      <c r="K6" s="62" t="s">
        <v>182</v>
      </c>
      <c r="L6" s="62" t="s">
        <v>183</v>
      </c>
      <c r="M6" s="62" t="s">
        <v>184</v>
      </c>
    </row>
    <row r="7" ht="23.25" customHeight="1" spans="2:13">
      <c r="B7" s="63" t="s">
        <v>7</v>
      </c>
      <c r="C7" s="63"/>
      <c r="D7" s="64">
        <v>2</v>
      </c>
      <c r="E7" s="64">
        <v>2</v>
      </c>
      <c r="F7" s="67"/>
      <c r="G7" s="67"/>
      <c r="H7" s="67"/>
      <c r="I7" s="67"/>
      <c r="J7" s="67"/>
      <c r="K7" s="67"/>
      <c r="L7" s="67"/>
      <c r="M7" s="67"/>
    </row>
    <row r="8" ht="21.6" customHeight="1" spans="2:13">
      <c r="B8" s="65" t="s">
        <v>192</v>
      </c>
      <c r="C8" s="65" t="s">
        <v>193</v>
      </c>
      <c r="D8" s="66">
        <v>2</v>
      </c>
      <c r="E8" s="66">
        <v>2</v>
      </c>
      <c r="F8" s="68"/>
      <c r="G8" s="68"/>
      <c r="H8" s="68"/>
      <c r="I8" s="68"/>
      <c r="J8" s="68"/>
      <c r="K8" s="68"/>
      <c r="L8" s="68"/>
      <c r="M8" s="68"/>
    </row>
  </sheetData>
  <mergeCells count="2">
    <mergeCell ref="B7:C7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lyj</cp:lastModifiedBy>
  <dcterms:created xsi:type="dcterms:W3CDTF">2024-02-23T00:26:00Z</dcterms:created>
  <dcterms:modified xsi:type="dcterms:W3CDTF">2024-03-06T10:43:38Z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1662C1A41C21B4D9E6D7E765A7AF1702</vt:lpwstr>
  </property>
</Properties>
</file>