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firstSheet="2" activeTab="1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3" r:id="rId11"/>
    <sheet name="表十二" sheetId="14" r:id="rId12"/>
  </sheets>
  <calcPr calcId="144525"/>
</workbook>
</file>

<file path=xl/sharedStrings.xml><?xml version="1.0" encoding="utf-8"?>
<sst xmlns="http://schemas.openxmlformats.org/spreadsheetml/2006/main" count="417" uniqueCount="279">
  <si>
    <t>表一</t>
  </si>
  <si>
    <t>巫溪县民政局财政拨款收支总表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</si>
  <si>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</si>
  <si>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</si>
  <si>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</si>
  <si>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</si>
  <si>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</si>
  <si>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</si>
  <si>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</si>
  <si>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</si>
  <si>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</si>
  <si>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</si>
  <si>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</si>
  <si>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</si>
  <si>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</si>
  <si>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</si>
  <si>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</si>
  <si>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</si>
  <si>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</si>
  <si>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</si>
  <si>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</si>
  <si>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</si>
  <si>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</si>
  <si>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</si>
  <si>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巫溪县民政局一般公共预算财政拨款支出预算表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</si>
  <si>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</si>
  <si>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</si>
  <si>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</si>
  <si>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</si>
  <si>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</si>
  <si>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</si>
  <si>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</si>
  <si>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</si>
  <si>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r>
      <rPr>
        <sz val="12"/>
        <rFont val="宋体"/>
        <charset val="134"/>
      </rPr>
      <t>合计</t>
    </r>
  </si>
  <si>
    <t>社会保障和就业支出</t>
  </si>
  <si>
    <t>民政管理事务</t>
  </si>
  <si>
    <t>行政运行</t>
  </si>
  <si>
    <t>一般行政管理事务</t>
  </si>
  <si>
    <r>
      <rPr>
        <sz val="12"/>
        <rFont val="宋体"/>
        <charset val="134"/>
      </rPr>
      <t>其他民政管理事务支出</t>
    </r>
  </si>
  <si>
    <r>
      <rPr>
        <sz val="12"/>
        <color theme="1"/>
        <rFont val="等线"/>
        <charset val="134"/>
      </rPr>
      <t>行政事业单位离退休</t>
    </r>
  </si>
  <si>
    <t>2080501</t>
  </si>
  <si>
    <r>
      <rPr>
        <sz val="12"/>
        <rFont val="宋体"/>
        <charset val="134"/>
      </rPr>
      <t>归口管理的行政单位离退休</t>
    </r>
  </si>
  <si>
    <t>2080502</t>
  </si>
  <si>
    <r>
      <rPr>
        <sz val="12"/>
        <rFont val="宋体"/>
        <charset val="134"/>
      </rPr>
      <t>事业单位离退休</t>
    </r>
  </si>
  <si>
    <r>
      <rPr>
        <sz val="12"/>
        <color theme="1"/>
        <rFont val="等线"/>
        <charset val="134"/>
      </rPr>
      <t>机关事业单位基本养老保险缴费支出</t>
    </r>
  </si>
  <si>
    <r>
      <rPr>
        <sz val="12"/>
        <color theme="1"/>
        <rFont val="等线"/>
        <charset val="134"/>
      </rPr>
      <t>机关事业单位职业年金缴费支出</t>
    </r>
  </si>
  <si>
    <r>
      <rPr>
        <sz val="12"/>
        <color theme="1"/>
        <rFont val="等线"/>
        <charset val="134"/>
      </rPr>
      <t>抚恤</t>
    </r>
  </si>
  <si>
    <r>
      <rPr>
        <sz val="12"/>
        <color theme="1"/>
        <rFont val="等线"/>
        <charset val="134"/>
      </rPr>
      <t>死亡抚恤</t>
    </r>
  </si>
  <si>
    <r>
      <rPr>
        <sz val="12"/>
        <color theme="1"/>
        <rFont val="等线"/>
        <charset val="134"/>
      </rPr>
      <t>卫生健康支出</t>
    </r>
  </si>
  <si>
    <r>
      <rPr>
        <sz val="12"/>
        <color theme="1"/>
        <rFont val="等线"/>
        <charset val="134"/>
      </rPr>
      <t>行政事业单位医疗</t>
    </r>
  </si>
  <si>
    <r>
      <rPr>
        <sz val="12"/>
        <color theme="1"/>
        <rFont val="等线"/>
        <charset val="134"/>
      </rPr>
      <t>行政单位医疗</t>
    </r>
  </si>
  <si>
    <r>
      <rPr>
        <sz val="12"/>
        <color theme="1"/>
        <rFont val="等线"/>
        <charset val="134"/>
      </rPr>
      <t>事业单位医疗</t>
    </r>
  </si>
  <si>
    <r>
      <rPr>
        <sz val="12"/>
        <color theme="1"/>
        <rFont val="等线"/>
        <charset val="134"/>
      </rPr>
      <t>住房保障支出</t>
    </r>
  </si>
  <si>
    <r>
      <rPr>
        <sz val="12"/>
        <color theme="1"/>
        <rFont val="等线"/>
        <charset val="134"/>
      </rPr>
      <t>住房改革支出</t>
    </r>
  </si>
  <si>
    <r>
      <rPr>
        <sz val="12"/>
        <color theme="1"/>
        <rFont val="等线"/>
        <charset val="134"/>
      </rPr>
      <t>住房公积金</t>
    </r>
  </si>
  <si>
    <t>备注：本表反映当年一般公共预算财政拨款支出情况。</t>
  </si>
  <si>
    <t>表三</t>
  </si>
  <si>
    <t>巫溪县民政局一般公共预算财政拨款基本支出预算表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</si>
  <si>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</si>
  <si>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</si>
  <si>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</si>
  <si>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</si>
  <si>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</si>
  <si>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 xml:space="preserve">  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</si>
  <si>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合计</t>
    </r>
    <r>
      <rPr>
        <sz val="12"/>
        <rFont val="Times New Roman"/>
        <charset val="134"/>
      </rPr>
      <t xml:space="preserve">  </t>
    </r>
  </si>
  <si>
    <t>301</t>
  </si>
  <si>
    <r>
      <rPr>
        <sz val="12"/>
        <rFont val="宋体"/>
        <charset val="134"/>
      </rPr>
      <t>工资福利支出</t>
    </r>
  </si>
  <si>
    <t xml:space="preserve">  30101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</si>
  <si>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基本工资</t>
    </r>
  </si>
  <si>
    <t xml:space="preserve">  30102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</si>
  <si>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津贴补贴</t>
    </r>
  </si>
  <si>
    <t xml:space="preserve">  30103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</si>
  <si>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奖金</t>
    </r>
  </si>
  <si>
    <t xml:space="preserve">  30107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</si>
  <si>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绩效工资</t>
    </r>
  </si>
  <si>
    <t xml:space="preserve">  30108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</si>
  <si>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机关事业单位基本养老保险缴费</t>
    </r>
  </si>
  <si>
    <t xml:space="preserve">  30109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</si>
  <si>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职业年金缴费</t>
    </r>
  </si>
  <si>
    <t xml:space="preserve">  30110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</si>
  <si>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职工基本医疗保险缴费</t>
    </r>
  </si>
  <si>
    <t xml:space="preserve">  30111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</si>
  <si>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公务员医疗补助缴费</t>
    </r>
  </si>
  <si>
    <t xml:space="preserve">  30112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</si>
  <si>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其他社会保障缴费</t>
    </r>
  </si>
  <si>
    <t xml:space="preserve">  30113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</si>
  <si>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住房公积金</t>
    </r>
  </si>
  <si>
    <t xml:space="preserve">  30114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</si>
  <si>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医疗费</t>
    </r>
  </si>
  <si>
    <t xml:space="preserve">  30199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</si>
  <si>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其他工资福利支出</t>
    </r>
  </si>
  <si>
    <t>302</t>
  </si>
  <si>
    <r>
      <rPr>
        <sz val="12"/>
        <rFont val="宋体"/>
        <charset val="134"/>
      </rPr>
      <t>商品和服务支出</t>
    </r>
  </si>
  <si>
    <t xml:space="preserve">  30201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</si>
  <si>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办公费</t>
    </r>
  </si>
  <si>
    <t xml:space="preserve">  30202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</si>
  <si>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印刷费</t>
    </r>
  </si>
  <si>
    <t xml:space="preserve">  30203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</si>
  <si>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咨询费</t>
    </r>
  </si>
  <si>
    <t xml:space="preserve">  30204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</si>
  <si>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手续费</t>
    </r>
  </si>
  <si>
    <t xml:space="preserve">  30205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</si>
  <si>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水费</t>
    </r>
  </si>
  <si>
    <t xml:space="preserve">  30206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</si>
  <si>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电费</t>
    </r>
  </si>
  <si>
    <t xml:space="preserve">  30207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</si>
  <si>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邮电费</t>
    </r>
  </si>
  <si>
    <t xml:space="preserve">  30208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</si>
  <si>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取暖费</t>
    </r>
  </si>
  <si>
    <t xml:space="preserve">  30209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</si>
  <si>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物业管理费</t>
    </r>
  </si>
  <si>
    <t xml:space="preserve">  30211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</si>
  <si>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国内差旅费</t>
    </r>
  </si>
  <si>
    <t xml:space="preserve">  30212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</si>
  <si>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因公出国（境）费用</t>
    </r>
  </si>
  <si>
    <t xml:space="preserve">  30213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</si>
  <si>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维修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护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费</t>
    </r>
  </si>
  <si>
    <t xml:space="preserve">  30214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</si>
  <si>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租赁费</t>
    </r>
  </si>
  <si>
    <t xml:space="preserve">  30215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</si>
  <si>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会议费</t>
    </r>
  </si>
  <si>
    <t xml:space="preserve">  30216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</si>
  <si>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培训费</t>
    </r>
  </si>
  <si>
    <t xml:space="preserve">  30217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</si>
  <si>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公务接待费</t>
    </r>
  </si>
  <si>
    <t xml:space="preserve">  30218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</si>
  <si>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专用材料费</t>
    </r>
  </si>
  <si>
    <t xml:space="preserve">  30223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</si>
  <si>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购买服务</t>
    </r>
  </si>
  <si>
    <t xml:space="preserve">  30224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</si>
  <si>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被装购置费</t>
    </r>
  </si>
  <si>
    <t xml:space="preserve">  30225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</si>
  <si>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专用燃料费</t>
    </r>
  </si>
  <si>
    <t xml:space="preserve">  30226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</si>
  <si>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劳务费</t>
    </r>
  </si>
  <si>
    <t xml:space="preserve">  30227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</si>
  <si>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委托业务费</t>
    </r>
  </si>
  <si>
    <t xml:space="preserve">  30228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</si>
  <si>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工会经费</t>
    </r>
  </si>
  <si>
    <t xml:space="preserve">  30229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</si>
  <si>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福利费</t>
    </r>
  </si>
  <si>
    <t xml:space="preserve">  30231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</si>
  <si>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公务用车运行维护费</t>
    </r>
  </si>
  <si>
    <t xml:space="preserve">  30239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</si>
  <si>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其他交通费用</t>
    </r>
  </si>
  <si>
    <t xml:space="preserve">  30240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</si>
  <si>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税金及附加费用</t>
    </r>
  </si>
  <si>
    <t xml:space="preserve">  30299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</si>
  <si>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其他商品和服务支出</t>
    </r>
  </si>
  <si>
    <t>303</t>
  </si>
  <si>
    <r>
      <rPr>
        <sz val="12"/>
        <rFont val="宋体"/>
        <charset val="134"/>
      </rPr>
      <t>对个人和家庭的补助</t>
    </r>
  </si>
  <si>
    <t xml:space="preserve">  30302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</si>
  <si>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退休费</t>
    </r>
  </si>
  <si>
    <t xml:space="preserve">  30305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</si>
  <si>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生活补助</t>
    </r>
  </si>
  <si>
    <t xml:space="preserve">  30306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</si>
  <si>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救济费</t>
    </r>
  </si>
  <si>
    <t xml:space="preserve">  30307</t>
  </si>
  <si>
    <t xml:space="preserve">  30308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</si>
  <si>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助学金</t>
    </r>
  </si>
  <si>
    <t xml:space="preserve">  30309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</si>
  <si>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奖励金</t>
    </r>
  </si>
  <si>
    <t xml:space="preserve">  30310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</si>
  <si>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生产补贴</t>
    </r>
  </si>
  <si>
    <t xml:space="preserve">  30399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</si>
  <si>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其他对个人和家庭的补助支出</t>
    </r>
  </si>
  <si>
    <t>表四</t>
  </si>
  <si>
    <t>巫溪县民政局一般公共预算“三公”经费支出表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</si>
  <si>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</si>
  <si>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</si>
  <si>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</si>
  <si>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</si>
  <si>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</si>
  <si>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</si>
  <si>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</si>
  <si>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巫溪县民政局政府性基金预算支出表</t>
  </si>
  <si>
    <t>本年政府性基金预算财政拨款支出</t>
  </si>
  <si>
    <t>（备注：本单位无政府性基金收支，故此表无数据。）</t>
  </si>
  <si>
    <t>表六</t>
  </si>
  <si>
    <t>巫溪县民政局部门收支总表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</si>
  <si>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</si>
  <si>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</si>
  <si>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</si>
  <si>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</si>
  <si>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</si>
  <si>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</si>
  <si>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</si>
  <si>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</si>
  <si>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巫溪县民政局部门收入总表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</si>
  <si>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</si>
  <si>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</si>
  <si>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</si>
  <si>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</si>
  <si>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</si>
  <si>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</si>
  <si>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</si>
  <si>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</si>
  <si>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</si>
  <si>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</si>
  <si>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</si>
  <si>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巫溪县民政局部门支出总表</t>
  </si>
  <si>
    <t>基本支出</t>
  </si>
  <si>
    <t>项目支出</t>
  </si>
  <si>
    <t>表九</t>
  </si>
  <si>
    <t>巫溪县民政局政府采购预算明细表</t>
  </si>
  <si>
    <t>项目编号</t>
  </si>
  <si>
    <t>表十</t>
  </si>
  <si>
    <t>2022年部门预算整体绩效目标表</t>
  </si>
  <si>
    <t>部门(单位)名称</t>
  </si>
  <si>
    <t>巫溪县民政局</t>
  </si>
  <si>
    <t>部门支出预算数</t>
  </si>
  <si>
    <t>当年整体绩效目标</t>
  </si>
  <si>
    <t>保障单位日常运转，提高预算编制质量，严格执行预算。</t>
  </si>
  <si>
    <t>绩效指标</t>
  </si>
  <si>
    <t>指标</t>
  </si>
  <si>
    <t>指标权重</t>
  </si>
  <si>
    <t>计量单位</t>
  </si>
  <si>
    <t>指标性质</t>
  </si>
  <si>
    <t>指标值</t>
  </si>
  <si>
    <t>预算编制质量</t>
  </si>
  <si>
    <t>%</t>
  </si>
  <si>
    <t>≤</t>
  </si>
  <si>
    <t>运转保障率</t>
  </si>
  <si>
    <t>=</t>
  </si>
  <si>
    <t>“三公经费控制率”</t>
  </si>
  <si>
    <t>联系人：</t>
  </si>
  <si>
    <t>联系电话：</t>
  </si>
  <si>
    <t>表十一</t>
  </si>
  <si>
    <t>2022年部门（单位）项目绩效目标表</t>
  </si>
  <si>
    <t>单位信息：</t>
  </si>
  <si>
    <t>巫溪县民政局（本级）</t>
  </si>
  <si>
    <t>项目名称：</t>
  </si>
  <si>
    <t>乡镇敬老院运营
管理工作经费</t>
  </si>
  <si>
    <t>职能职责与活动：</t>
  </si>
  <si>
    <t>社会福利和社会事务科的职能职责</t>
  </si>
  <si>
    <t>主管部门：</t>
  </si>
  <si>
    <t>项目经办人：</t>
  </si>
  <si>
    <t>王群</t>
  </si>
  <si>
    <t>项目总额：</t>
  </si>
  <si>
    <t>预算执行率权重(%)：</t>
  </si>
  <si>
    <t>项目经办人电话：</t>
  </si>
  <si>
    <t>023-51515978</t>
  </si>
  <si>
    <t>其中：</t>
  </si>
  <si>
    <t>财政资金：</t>
  </si>
  <si>
    <t>整体目标：</t>
  </si>
  <si>
    <t xml:space="preserve">一、管理人员工资。按照《重庆市人民政府办公厅关于进一步加强敬老院管理工作的通知》（渝办发〔2011〕363号）《重庆市人民政府关于进一步健全特困人员救助供养制度的实施意见》（渝府发〔2016〕47号）等相关规定：“供养服务机构应根据服务对象人数和照料护理需求，按比例配备护理员”。按照15%的比例配置敬老院工作管理人员，需105人，敬老院管理人员工资待遇等由县级财政统筹。明细如下：                        1.105*1700（基本工资）*12+105*525（养老保险单位缴费部分）*12=286.47万元。 
二、敬老院运营经费。按照《重庆市人民政府关于进一步健全特困人员救助供养制度的实施意见》（渝府发〔2016〕47号）等相关规定：“各区县（自治县）财政要按照不低于集中供养特困人员年基本生活金总额15%的比例安排乡镇敬老院管理运行经费，专门用于管理人员日常办公、水电燃料购买及设备设施维护等” ，共需107.28万元，明细如下：
    800名集中供养人员*827（特困人员月生活费）*12月*15%= 119.08万元。
    合计：405.55万元。 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</si>
  <si>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</si>
  <si>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</si>
  <si>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</si>
  <si>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</si>
  <si>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</si>
  <si>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</si>
  <si>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</si>
  <si>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</si>
  <si>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</si>
  <si>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</si>
  <si>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</si>
  <si>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</si>
  <si>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敬老院管理人员数量</t>
  </si>
  <si>
    <t>≥</t>
  </si>
  <si>
    <t>人</t>
  </si>
  <si>
    <t>效益指标</t>
  </si>
  <si>
    <t>社会效益指标</t>
  </si>
  <si>
    <t>敬老院管理工作完成率</t>
  </si>
  <si>
    <t>满意度指标</t>
  </si>
  <si>
    <t xml:space="preserve">服务对象满意度指标
</t>
  </si>
  <si>
    <t>社会满意度</t>
  </si>
  <si>
    <t>表十二</t>
  </si>
  <si>
    <t>2022年重点专项资金绩效目标表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</si>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</sst>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  <numFmt numFmtId="178" formatCode=";;"/>
  </numFmts>
  <fonts count="59">
    <font>
      <sz val="11"/>
      <color indexed="8"/>
      <name val="宋体"/>
      <charset val="1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方正楷体_GBK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11"/>
      <name val="方正楷体_GBK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方正楷体_GBK"/>
      <charset val="134"/>
    </font>
    <font>
      <b/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6" fillId="14" borderId="1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/>
    <xf numFmtId="0" fontId="2" fillId="5" borderId="16" applyNumberFormat="0" applyFon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52" fillId="21" borderId="21" applyNumberFormat="0" applyAlignment="0" applyProtection="0">
      <alignment vertical="center"/>
    </xf>
    <xf numFmtId="0" fontId="53" fillId="21" borderId="18" applyNumberFormat="0" applyAlignment="0" applyProtection="0">
      <alignment vertical="center"/>
    </xf>
    <xf numFmtId="0" fontId="54" fillId="22" borderId="22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56" fillId="0" borderId="0"/>
  </cellStyleXfs>
  <cellXfs count="115">
    <xf numFmtId="0" fontId="0" fillId="0" borderId="0" xfId="0" applyFont="1">
      <alignment vertical="center"/>
    </xf>
    <xf numFmtId="0" fontId="1" fillId="0" borderId="0" xfId="51" applyAlignment="1">
      <alignment vertical="center"/>
    </xf>
    <xf numFmtId="0" fontId="2" fillId="0" borderId="0" xfId="50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left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/>
    </xf>
    <xf numFmtId="0" fontId="6" fillId="0" borderId="3" xfId="51" applyFont="1" applyFill="1" applyBorder="1" applyAlignment="1">
      <alignment horizontal="center" vertical="center"/>
    </xf>
    <xf numFmtId="176" fontId="6" fillId="0" borderId="4" xfId="51" applyNumberFormat="1" applyFont="1" applyFill="1" applyBorder="1" applyAlignment="1">
      <alignment horizontal="center" vertical="center"/>
    </xf>
    <xf numFmtId="176" fontId="6" fillId="0" borderId="0" xfId="51" applyNumberFormat="1" applyFont="1" applyFill="1" applyBorder="1" applyAlignment="1">
      <alignment horizontal="center" vertical="center"/>
    </xf>
    <xf numFmtId="176" fontId="6" fillId="0" borderId="5" xfId="51" applyNumberFormat="1" applyFont="1" applyFill="1" applyBorder="1" applyAlignment="1">
      <alignment horizontal="center" vertical="center"/>
    </xf>
    <xf numFmtId="176" fontId="6" fillId="0" borderId="6" xfId="51" applyNumberFormat="1" applyFont="1" applyFill="1" applyBorder="1" applyAlignment="1">
      <alignment horizontal="center" vertical="center"/>
    </xf>
    <xf numFmtId="176" fontId="6" fillId="0" borderId="7" xfId="51" applyNumberFormat="1" applyFont="1" applyFill="1" applyBorder="1" applyAlignment="1">
      <alignment horizontal="center" vertical="center"/>
    </xf>
    <xf numFmtId="176" fontId="6" fillId="0" borderId="8" xfId="51" applyNumberFormat="1" applyFont="1" applyFill="1" applyBorder="1" applyAlignment="1">
      <alignment horizontal="center" vertical="center"/>
    </xf>
    <xf numFmtId="49" fontId="6" fillId="0" borderId="2" xfId="51" applyNumberFormat="1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left" vertical="center"/>
    </xf>
    <xf numFmtId="49" fontId="6" fillId="0" borderId="2" xfId="5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9" fillId="0" borderId="9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4" fontId="19" fillId="0" borderId="9" xfId="0" applyNumberFormat="1" applyFont="1" applyBorder="1" applyAlignment="1">
      <alignment horizontal="right" vertical="center"/>
    </xf>
    <xf numFmtId="0" fontId="20" fillId="0" borderId="9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vertical="center"/>
    </xf>
    <xf numFmtId="4" fontId="15" fillId="0" borderId="9" xfId="0" applyNumberFormat="1" applyFont="1" applyBorder="1" applyAlignment="1">
      <alignment horizontal="right" vertical="center"/>
    </xf>
    <xf numFmtId="0" fontId="0" fillId="0" borderId="9" xfId="0" applyFont="1" applyBorder="1">
      <alignment vertical="center"/>
    </xf>
    <xf numFmtId="0" fontId="22" fillId="0" borderId="9" xfId="13" applyNumberFormat="1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9" xfId="52" applyNumberFormat="1" applyFont="1" applyFill="1" applyBorder="1" applyAlignment="1" applyProtection="1">
      <alignment horizontal="center" vertical="center"/>
    </xf>
    <xf numFmtId="177" fontId="22" fillId="0" borderId="9" xfId="52" applyNumberFormat="1" applyFont="1" applyBorder="1" applyAlignment="1">
      <alignment vertical="center"/>
    </xf>
    <xf numFmtId="177" fontId="22" fillId="0" borderId="9" xfId="52" applyNumberFormat="1" applyFont="1" applyFill="1" applyBorder="1" applyAlignment="1" applyProtection="1">
      <alignment horizontal="right" vertical="center" wrapText="1"/>
    </xf>
    <xf numFmtId="177" fontId="22" fillId="0" borderId="9" xfId="52" applyNumberFormat="1" applyFont="1" applyFill="1" applyBorder="1" applyAlignment="1" applyProtection="1">
      <alignment horizontal="right" vertical="center"/>
    </xf>
    <xf numFmtId="0" fontId="22" fillId="0" borderId="2" xfId="13" applyNumberFormat="1" applyFont="1" applyFill="1" applyBorder="1" applyAlignment="1">
      <alignment horizontal="left" vertical="center" shrinkToFit="1"/>
    </xf>
    <xf numFmtId="0" fontId="20" fillId="0" borderId="9" xfId="0" applyFont="1" applyFill="1" applyBorder="1" applyAlignment="1">
      <alignment vertical="center"/>
    </xf>
    <xf numFmtId="0" fontId="22" fillId="0" borderId="9" xfId="0" applyNumberFormat="1" applyFont="1" applyFill="1" applyBorder="1" applyAlignment="1">
      <alignment horizontal="left" vertical="center" shrinkToFit="1"/>
    </xf>
    <xf numFmtId="177" fontId="22" fillId="0" borderId="9" xfId="52" applyNumberFormat="1" applyFont="1" applyBorder="1" applyAlignment="1">
      <alignment horizontal="right"/>
    </xf>
    <xf numFmtId="177" fontId="22" fillId="0" borderId="9" xfId="52" applyNumberFormat="1" applyFont="1" applyFill="1" applyBorder="1" applyAlignment="1">
      <alignment horizontal="right"/>
    </xf>
    <xf numFmtId="177" fontId="22" fillId="0" borderId="9" xfId="52" applyNumberFormat="1" applyFont="1" applyFill="1" applyBorder="1" applyAlignment="1">
      <alignment horizontal="right" vertical="center"/>
    </xf>
    <xf numFmtId="0" fontId="25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4" fontId="27" fillId="0" borderId="14" xfId="0" applyNumberFormat="1" applyFont="1" applyBorder="1" applyAlignment="1">
      <alignment horizontal="right" vertical="center"/>
    </xf>
    <xf numFmtId="4" fontId="27" fillId="0" borderId="9" xfId="0" applyNumberFormat="1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" fontId="22" fillId="0" borderId="12" xfId="0" applyNumberFormat="1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9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4" fontId="19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>
      <alignment vertical="center"/>
    </xf>
    <xf numFmtId="4" fontId="15" fillId="0" borderId="12" xfId="0" applyNumberFormat="1" applyFont="1" applyBorder="1" applyAlignment="1">
      <alignment horizontal="right" vertical="center"/>
    </xf>
    <xf numFmtId="0" fontId="32" fillId="0" borderId="0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177" fontId="23" fillId="0" borderId="12" xfId="0" applyNumberFormat="1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43" fontId="23" fillId="0" borderId="12" xfId="8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49" fontId="22" fillId="0" borderId="9" xfId="52" applyNumberFormat="1" applyFont="1" applyFill="1" applyBorder="1" applyAlignment="1" applyProtection="1"/>
    <xf numFmtId="178" fontId="22" fillId="0" borderId="9" xfId="52" applyNumberFormat="1" applyFont="1" applyFill="1" applyBorder="1" applyAlignment="1" applyProtection="1">
      <alignment horizontal="center" vertical="center"/>
    </xf>
    <xf numFmtId="4" fontId="22" fillId="0" borderId="9" xfId="52" applyNumberFormat="1" applyFont="1" applyFill="1" applyBorder="1" applyAlignment="1" applyProtection="1">
      <alignment horizontal="right" vertical="center" wrapText="1"/>
    </xf>
    <xf numFmtId="49" fontId="22" fillId="0" borderId="9" xfId="52" applyNumberFormat="1" applyFont="1" applyFill="1" applyBorder="1" applyAlignment="1" applyProtection="1">
      <alignment vertical="center"/>
    </xf>
    <xf numFmtId="178" fontId="22" fillId="0" borderId="9" xfId="52" applyNumberFormat="1" applyFont="1" applyFill="1" applyBorder="1" applyAlignment="1" applyProtection="1">
      <alignment vertical="center"/>
    </xf>
    <xf numFmtId="4" fontId="22" fillId="0" borderId="9" xfId="52" applyNumberFormat="1" applyFont="1" applyBorder="1" applyAlignment="1">
      <alignment vertical="center"/>
    </xf>
    <xf numFmtId="4" fontId="20" fillId="0" borderId="9" xfId="52" applyNumberFormat="1" applyFont="1" applyFill="1" applyBorder="1" applyAlignment="1" applyProtection="1">
      <alignment horizontal="right" vertical="center" wrapText="1"/>
    </xf>
    <xf numFmtId="0" fontId="22" fillId="0" borderId="9" xfId="52" applyFont="1" applyBorder="1"/>
    <xf numFmtId="0" fontId="22" fillId="0" borderId="9" xfId="52" applyFont="1" applyFill="1" applyBorder="1" applyAlignment="1">
      <alignment vertical="center"/>
    </xf>
    <xf numFmtId="0" fontId="33" fillId="0" borderId="9" xfId="52" applyFont="1" applyBorder="1"/>
    <xf numFmtId="0" fontId="22" fillId="0" borderId="9" xfId="52" applyFont="1" applyBorder="1" applyAlignment="1">
      <alignment vertical="center"/>
    </xf>
    <xf numFmtId="4" fontId="20" fillId="0" borderId="9" xfId="52" applyNumberFormat="1" applyFont="1" applyFill="1" applyBorder="1" applyAlignment="1">
      <alignment vertical="center"/>
    </xf>
    <xf numFmtId="0" fontId="34" fillId="0" borderId="9" xfId="52" applyFont="1" applyBorder="1"/>
    <xf numFmtId="0" fontId="35" fillId="0" borderId="0" xfId="0" applyFont="1" applyBorder="1" applyAlignment="1">
      <alignment vertical="center" wrapText="1"/>
    </xf>
    <xf numFmtId="4" fontId="36" fillId="0" borderId="12" xfId="0" applyNumberFormat="1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 wrapText="1"/>
    </xf>
    <xf numFmtId="0" fontId="29" fillId="0" borderId="12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4" workbookViewId="0">
      <selection activeCell="D14" sqref="D14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3"/>
      <c r="B1" s="3" t="s">
        <v>0</v>
      </c>
    </row>
    <row r="2" ht="40.5" customHeight="1" spans="2:8">
      <c r="B2" s="34" t="s">
        <v>1</v>
      </c>
      <c r="C2" s="34"/>
      <c r="D2" s="34"/>
      <c r="E2" s="34"/>
      <c r="F2" s="34"/>
      <c r="G2" s="34"/>
      <c r="H2" s="34"/>
    </row>
    <row r="3" ht="23.25" customHeight="1" spans="8:8">
      <c r="H3" s="78" t="s">
        <v>2</v>
      </c>
    </row>
    <row r="4" ht="43.1" customHeight="1" spans="2:8">
      <c r="B4" s="61" t="s">
        <v>3</v>
      </c>
      <c r="C4" s="61"/>
      <c r="D4" s="61" t="s">
        <v>4</v>
      </c>
      <c r="E4" s="61"/>
      <c r="F4" s="61"/>
      <c r="G4" s="61"/>
      <c r="H4" s="61"/>
    </row>
    <row r="5" ht="43.1" customHeight="1" spans="2:8">
      <c r="B5" s="79" t="s">
        <v>5</v>
      </c>
      <c r="C5" s="79" t="s">
        <v>6</v>
      </c>
      <c r="D5" s="79" t="s">
        <v>5</v>
      </c>
      <c r="E5" s="79" t="s">
        <v>7</v>
      </c>
      <c r="F5" s="61" t="s">
        <v>8</v>
      </c>
      <c r="G5" s="61" t="s">
        <v>9</v>
      </c>
      <c r="H5" s="61" t="s">
        <v>10</v>
      </c>
    </row>
    <row r="6" ht="24.15" customHeight="1" spans="2:8">
      <c r="B6" s="80" t="s">
        <v>11</v>
      </c>
      <c r="C6" s="112">
        <v>852.04</v>
      </c>
      <c r="D6" s="80" t="s">
        <v>12</v>
      </c>
      <c r="E6" s="112">
        <v>852.04</v>
      </c>
      <c r="F6" s="112">
        <v>852.04</v>
      </c>
      <c r="G6" s="112"/>
      <c r="H6" s="112"/>
    </row>
    <row r="7" ht="23.25" customHeight="1" spans="2:8">
      <c r="B7" s="83" t="s">
        <v>13</v>
      </c>
      <c r="C7" s="81">
        <v>852.04</v>
      </c>
      <c r="D7" s="83"/>
      <c r="E7" s="81"/>
      <c r="F7" s="81"/>
      <c r="G7" s="81"/>
      <c r="H7" s="81"/>
    </row>
    <row r="8" ht="23.25" customHeight="1" spans="2:8">
      <c r="B8" s="83" t="s">
        <v>14</v>
      </c>
      <c r="C8" s="81"/>
      <c r="D8" s="83"/>
      <c r="E8" s="81"/>
      <c r="F8" s="81"/>
      <c r="G8" s="81"/>
      <c r="H8" s="81"/>
    </row>
    <row r="9" ht="23.25" customHeight="1" spans="2:8">
      <c r="B9" s="83" t="s">
        <v>15</v>
      </c>
      <c r="C9" s="81"/>
      <c r="D9" s="83"/>
      <c r="E9" s="81"/>
      <c r="F9" s="81"/>
      <c r="G9" s="81"/>
      <c r="H9" s="81"/>
    </row>
    <row r="10" ht="23.25" customHeight="1" spans="2:8">
      <c r="B10" s="83"/>
      <c r="C10" s="81"/>
      <c r="D10" s="83"/>
      <c r="E10" s="81"/>
      <c r="F10" s="81"/>
      <c r="G10" s="81"/>
      <c r="H10" s="81"/>
    </row>
    <row r="11" ht="16.35" customHeight="1" spans="2:8">
      <c r="B11" s="95"/>
      <c r="C11" s="113"/>
      <c r="D11" s="95"/>
      <c r="E11" s="113"/>
      <c r="F11" s="113"/>
      <c r="G11" s="113"/>
      <c r="H11" s="113"/>
    </row>
    <row r="12" ht="22.4" customHeight="1" spans="2:8">
      <c r="B12" s="38" t="s">
        <v>16</v>
      </c>
      <c r="C12" s="113"/>
      <c r="D12" s="38" t="s">
        <v>17</v>
      </c>
      <c r="E12" s="113"/>
      <c r="F12" s="113"/>
      <c r="G12" s="113"/>
      <c r="H12" s="113"/>
    </row>
    <row r="13" ht="21.55" customHeight="1" spans="2:8">
      <c r="B13" s="114" t="s">
        <v>18</v>
      </c>
      <c r="C13" s="113"/>
      <c r="D13" s="95"/>
      <c r="E13" s="113"/>
      <c r="F13" s="113"/>
      <c r="G13" s="113"/>
      <c r="H13" s="113"/>
    </row>
    <row r="14" ht="20.7" customHeight="1" spans="2:8">
      <c r="B14" s="114" t="s">
        <v>19</v>
      </c>
      <c r="C14" s="113"/>
      <c r="D14" s="95"/>
      <c r="E14" s="113"/>
      <c r="F14" s="113"/>
      <c r="G14" s="113"/>
      <c r="H14" s="113"/>
    </row>
    <row r="15" ht="20.7" customHeight="1" spans="2:8">
      <c r="B15" s="114" t="s">
        <v>20</v>
      </c>
      <c r="C15" s="113"/>
      <c r="D15" s="95"/>
      <c r="E15" s="113"/>
      <c r="F15" s="113"/>
      <c r="G15" s="113"/>
      <c r="H15" s="113"/>
    </row>
    <row r="16" ht="16.35" customHeight="1" spans="2:8">
      <c r="B16" s="95"/>
      <c r="C16" s="113"/>
      <c r="D16" s="95"/>
      <c r="E16" s="113"/>
      <c r="F16" s="113"/>
      <c r="G16" s="113"/>
      <c r="H16" s="113"/>
    </row>
    <row r="17" ht="24.15" customHeight="1" spans="2:8">
      <c r="B17" s="80" t="s">
        <v>21</v>
      </c>
      <c r="C17" s="112">
        <v>852.04</v>
      </c>
      <c r="D17" s="80" t="s">
        <v>22</v>
      </c>
      <c r="E17" s="112">
        <v>852.04</v>
      </c>
      <c r="F17" s="112">
        <v>852.04</v>
      </c>
      <c r="G17" s="112"/>
      <c r="H17" s="112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opLeftCell="A4" workbookViewId="0">
      <selection activeCell="C7" sqref="C7:G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3"/>
      <c r="B1" s="3" t="s">
        <v>206</v>
      </c>
      <c r="C1" s="33"/>
      <c r="D1" s="33"/>
      <c r="E1" s="33"/>
      <c r="F1" s="33"/>
      <c r="G1" s="33"/>
    </row>
    <row r="2" ht="16.35" customHeight="1" spans="2:7">
      <c r="B2" s="34" t="s">
        <v>207</v>
      </c>
      <c r="C2" s="34"/>
      <c r="D2" s="34"/>
      <c r="E2" s="34"/>
      <c r="F2" s="34"/>
      <c r="G2" s="34"/>
    </row>
    <row r="3" ht="16.35" customHeight="1" spans="2:7">
      <c r="B3" s="34"/>
      <c r="C3" s="34"/>
      <c r="D3" s="34"/>
      <c r="E3" s="34"/>
      <c r="F3" s="34"/>
      <c r="G3" s="34"/>
    </row>
    <row r="4" ht="16.35" customHeight="1"/>
    <row r="5" ht="19.8" customHeight="1" spans="7:7">
      <c r="G5" s="35" t="s">
        <v>2</v>
      </c>
    </row>
    <row r="6" ht="37.95" customHeight="1" spans="2:7">
      <c r="B6" s="36" t="s">
        <v>208</v>
      </c>
      <c r="C6" s="37" t="s">
        <v>209</v>
      </c>
      <c r="D6" s="37"/>
      <c r="E6" s="38" t="s">
        <v>210</v>
      </c>
      <c r="F6" s="39">
        <v>852.04</v>
      </c>
      <c r="G6" s="39"/>
    </row>
    <row r="7" ht="183.7" customHeight="1" spans="2:7">
      <c r="B7" s="36" t="s">
        <v>211</v>
      </c>
      <c r="C7" s="40" t="s">
        <v>212</v>
      </c>
      <c r="D7" s="40"/>
      <c r="E7" s="40"/>
      <c r="F7" s="40"/>
      <c r="G7" s="40"/>
    </row>
    <row r="8" ht="23.25" customHeight="1" spans="2:7">
      <c r="B8" s="36" t="s">
        <v>213</v>
      </c>
      <c r="C8" s="41" t="s">
        <v>214</v>
      </c>
      <c r="D8" s="41" t="s">
        <v>215</v>
      </c>
      <c r="E8" s="41" t="s">
        <v>216</v>
      </c>
      <c r="F8" s="41" t="s">
        <v>217</v>
      </c>
      <c r="G8" s="41" t="s">
        <v>218</v>
      </c>
    </row>
    <row r="9" ht="18.95" customHeight="1" spans="2:7">
      <c r="B9" s="42"/>
      <c r="C9" s="43" t="s">
        <v>219</v>
      </c>
      <c r="D9" s="44">
        <v>25</v>
      </c>
      <c r="E9" s="44" t="s">
        <v>220</v>
      </c>
      <c r="F9" s="45" t="s">
        <v>221</v>
      </c>
      <c r="G9" s="44">
        <v>25</v>
      </c>
    </row>
    <row r="10" ht="18.95" customHeight="1" spans="2:7">
      <c r="B10" s="36"/>
      <c r="C10" s="46" t="s">
        <v>222</v>
      </c>
      <c r="D10" s="47">
        <v>20</v>
      </c>
      <c r="E10" s="47" t="s">
        <v>220</v>
      </c>
      <c r="F10" s="47" t="s">
        <v>223</v>
      </c>
      <c r="G10" s="47">
        <v>100</v>
      </c>
    </row>
    <row r="11" ht="18.95" customHeight="1" spans="2:7">
      <c r="B11" s="36"/>
      <c r="C11" s="43" t="s">
        <v>224</v>
      </c>
      <c r="D11" s="45">
        <v>20</v>
      </c>
      <c r="E11" s="45" t="s">
        <v>220</v>
      </c>
      <c r="F11" s="45" t="s">
        <v>221</v>
      </c>
      <c r="G11" s="45">
        <v>100</v>
      </c>
    </row>
    <row r="12" ht="18.95" customHeight="1" spans="2:7">
      <c r="B12" s="36"/>
      <c r="C12" s="43"/>
      <c r="D12" s="45"/>
      <c r="E12" s="45"/>
      <c r="F12" s="45"/>
      <c r="G12" s="45"/>
    </row>
    <row r="13" ht="18.95" customHeight="1" spans="2:7">
      <c r="B13" s="36"/>
      <c r="C13" s="43"/>
      <c r="D13" s="45"/>
      <c r="E13" s="45"/>
      <c r="F13" s="45"/>
      <c r="G13" s="45"/>
    </row>
    <row r="14" ht="18.95" customHeight="1" spans="2:7">
      <c r="B14" s="36"/>
      <c r="C14" s="43"/>
      <c r="D14" s="45"/>
      <c r="E14" s="45"/>
      <c r="F14" s="45"/>
      <c r="G14" s="45"/>
    </row>
    <row r="15" ht="18.95" customHeight="1" spans="2:7">
      <c r="B15" s="36"/>
      <c r="C15" s="43"/>
      <c r="D15" s="45"/>
      <c r="E15" s="45"/>
      <c r="F15" s="45"/>
      <c r="G15" s="45"/>
    </row>
    <row r="16" ht="18.95" customHeight="1" spans="2:7">
      <c r="B16" s="36"/>
      <c r="C16" s="43"/>
      <c r="D16" s="45"/>
      <c r="E16" s="45"/>
      <c r="F16" s="45"/>
      <c r="G16" s="45"/>
    </row>
    <row r="17" ht="18.95" customHeight="1" spans="2:7">
      <c r="B17" s="36"/>
      <c r="C17" s="43"/>
      <c r="D17" s="45"/>
      <c r="E17" s="45"/>
      <c r="F17" s="45"/>
      <c r="G17" s="45"/>
    </row>
    <row r="18" ht="18.95" customHeight="1" spans="2:7">
      <c r="B18" s="36"/>
      <c r="C18" s="43"/>
      <c r="D18" s="45"/>
      <c r="E18" s="45"/>
      <c r="F18" s="45"/>
      <c r="G18" s="45"/>
    </row>
    <row r="19" ht="24.15" customHeight="1" spans="2:5">
      <c r="B19" s="48" t="s">
        <v>225</v>
      </c>
      <c r="E19" s="48" t="s">
        <v>226</v>
      </c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workbookViewId="0">
      <selection activeCell="G10" sqref="G10:H10"/>
    </sheetView>
  </sheetViews>
  <sheetFormatPr defaultColWidth="9" defaultRowHeight="11.25"/>
  <cols>
    <col min="1" max="1" width="17.7583333333333" style="20" customWidth="1"/>
    <col min="2" max="2" width="14.625" style="20" customWidth="1"/>
    <col min="3" max="3" width="17.125" style="20" customWidth="1"/>
    <col min="4" max="4" width="16.375" style="20" customWidth="1"/>
    <col min="5" max="5" width="11.375" style="20" customWidth="1"/>
    <col min="6" max="6" width="10.2583333333333" style="20" customWidth="1"/>
    <col min="7" max="7" width="11" style="20" customWidth="1"/>
    <col min="8" max="8" width="13.2583333333333" style="20" customWidth="1"/>
    <col min="9" max="9" width="18.6333333333333" style="20" customWidth="1"/>
    <col min="10" max="16383" width="9" style="20"/>
  </cols>
  <sheetData>
    <row r="1" ht="13.5" spans="1:1">
      <c r="A1" s="3" t="s">
        <v>227</v>
      </c>
    </row>
    <row r="2" ht="56" customHeight="1" spans="1:9">
      <c r="A2" s="21" t="s">
        <v>228</v>
      </c>
      <c r="B2" s="21"/>
      <c r="C2" s="21"/>
      <c r="D2" s="21"/>
      <c r="E2" s="21"/>
      <c r="F2" s="21"/>
      <c r="G2" s="21"/>
      <c r="H2" s="21"/>
      <c r="I2" s="21"/>
    </row>
    <row r="3" ht="17" customHeight="1" spans="1:9">
      <c r="A3" s="21"/>
      <c r="B3" s="21"/>
      <c r="C3" s="21"/>
      <c r="D3" s="21"/>
      <c r="E3" s="21"/>
      <c r="F3" s="21"/>
      <c r="G3" s="21"/>
      <c r="H3" s="21"/>
      <c r="I3" s="30" t="s">
        <v>2</v>
      </c>
    </row>
    <row r="4" ht="41" customHeight="1" spans="1:9">
      <c r="A4" s="22" t="s">
        <v>229</v>
      </c>
      <c r="B4" s="23" t="s">
        <v>230</v>
      </c>
      <c r="C4" s="23"/>
      <c r="D4" s="22" t="s">
        <v>231</v>
      </c>
      <c r="E4" s="24" t="s">
        <v>232</v>
      </c>
      <c r="F4" s="25"/>
      <c r="G4" s="26" t="s">
        <v>233</v>
      </c>
      <c r="H4" s="26"/>
      <c r="I4" s="31" t="s">
        <v>234</v>
      </c>
    </row>
    <row r="5" ht="25.15" customHeight="1" spans="1:9">
      <c r="A5" s="22" t="s">
        <v>235</v>
      </c>
      <c r="B5" s="23" t="s">
        <v>209</v>
      </c>
      <c r="C5" s="23"/>
      <c r="D5" s="22" t="s">
        <v>236</v>
      </c>
      <c r="E5" s="25" t="s">
        <v>237</v>
      </c>
      <c r="F5" s="25"/>
      <c r="G5" s="26" t="s">
        <v>238</v>
      </c>
      <c r="H5" s="26"/>
      <c r="I5" s="22">
        <v>200</v>
      </c>
    </row>
    <row r="6" ht="25.15" customHeight="1" spans="1:9">
      <c r="A6" s="22" t="s">
        <v>239</v>
      </c>
      <c r="B6" s="23">
        <v>10</v>
      </c>
      <c r="C6" s="23"/>
      <c r="D6" s="22" t="s">
        <v>240</v>
      </c>
      <c r="E6" s="25" t="s">
        <v>241</v>
      </c>
      <c r="F6" s="25"/>
      <c r="G6" s="26" t="s">
        <v>242</v>
      </c>
      <c r="H6" s="26" t="s">
        <v>243</v>
      </c>
      <c r="I6" s="22">
        <v>200</v>
      </c>
    </row>
    <row r="7" ht="25.15" customHeight="1" spans="1:9">
      <c r="A7" s="27" t="s">
        <v>244</v>
      </c>
      <c r="B7" s="28" t="s">
        <v>245</v>
      </c>
      <c r="C7" s="28"/>
      <c r="D7" s="28"/>
      <c r="E7" s="28"/>
      <c r="F7" s="28"/>
      <c r="G7" s="26" t="s">
        <v>246</v>
      </c>
      <c r="H7" s="26"/>
      <c r="I7" s="22"/>
    </row>
    <row r="8" ht="25.15" customHeight="1" spans="1:9">
      <c r="A8" s="27"/>
      <c r="B8" s="28"/>
      <c r="C8" s="28"/>
      <c r="D8" s="28"/>
      <c r="E8" s="28"/>
      <c r="F8" s="28"/>
      <c r="G8" s="26" t="s">
        <v>247</v>
      </c>
      <c r="H8" s="26"/>
      <c r="I8" s="22"/>
    </row>
    <row r="9" ht="25.15" customHeight="1" spans="1:9">
      <c r="A9" s="27"/>
      <c r="B9" s="28"/>
      <c r="C9" s="28"/>
      <c r="D9" s="28"/>
      <c r="E9" s="28"/>
      <c r="F9" s="28"/>
      <c r="G9" s="26" t="s">
        <v>248</v>
      </c>
      <c r="H9" s="26"/>
      <c r="I9" s="22"/>
    </row>
    <row r="10" ht="96" customHeight="1" spans="1:9">
      <c r="A10" s="27"/>
      <c r="B10" s="28"/>
      <c r="C10" s="28"/>
      <c r="D10" s="28"/>
      <c r="E10" s="28"/>
      <c r="F10" s="28"/>
      <c r="G10" s="26" t="s">
        <v>249</v>
      </c>
      <c r="H10" s="26"/>
      <c r="I10" s="22"/>
    </row>
    <row r="11" s="19" customFormat="1" ht="25.15" customHeight="1" spans="1:9">
      <c r="A11" s="25" t="s">
        <v>250</v>
      </c>
      <c r="B11" s="25" t="s">
        <v>251</v>
      </c>
      <c r="C11" s="25" t="s">
        <v>252</v>
      </c>
      <c r="D11" s="25" t="s">
        <v>217</v>
      </c>
      <c r="E11" s="25" t="s">
        <v>218</v>
      </c>
      <c r="F11" s="25" t="s">
        <v>253</v>
      </c>
      <c r="G11" s="25" t="s">
        <v>254</v>
      </c>
      <c r="H11" s="25" t="s">
        <v>255</v>
      </c>
      <c r="I11" s="25"/>
    </row>
    <row r="12" ht="13" customHeight="1" spans="1:9">
      <c r="A12" s="22" t="s">
        <v>256</v>
      </c>
      <c r="B12" s="25" t="s">
        <v>257</v>
      </c>
      <c r="C12" s="25" t="s">
        <v>258</v>
      </c>
      <c r="D12" s="25" t="s">
        <v>259</v>
      </c>
      <c r="E12" s="22">
        <v>105</v>
      </c>
      <c r="F12" s="22" t="s">
        <v>260</v>
      </c>
      <c r="G12" s="22">
        <v>30</v>
      </c>
      <c r="H12" s="29"/>
      <c r="I12" s="32"/>
    </row>
    <row r="13" ht="13" customHeight="1" spans="1:9">
      <c r="A13" s="22" t="s">
        <v>261</v>
      </c>
      <c r="B13" s="25" t="s">
        <v>262</v>
      </c>
      <c r="C13" s="25" t="s">
        <v>263</v>
      </c>
      <c r="D13" s="25" t="s">
        <v>259</v>
      </c>
      <c r="E13" s="22">
        <v>95</v>
      </c>
      <c r="F13" s="22" t="s">
        <v>220</v>
      </c>
      <c r="G13" s="22">
        <v>30</v>
      </c>
      <c r="H13" s="29"/>
      <c r="I13" s="32"/>
    </row>
    <row r="14" ht="13" customHeight="1" spans="1:9">
      <c r="A14" s="22" t="s">
        <v>264</v>
      </c>
      <c r="B14" s="24" t="s">
        <v>265</v>
      </c>
      <c r="C14" s="25" t="s">
        <v>266</v>
      </c>
      <c r="D14" s="25" t="s">
        <v>259</v>
      </c>
      <c r="E14" s="22">
        <v>95</v>
      </c>
      <c r="F14" s="22" t="s">
        <v>220</v>
      </c>
      <c r="G14" s="22">
        <v>30</v>
      </c>
      <c r="H14" s="29"/>
      <c r="I14" s="32"/>
    </row>
    <row r="15" ht="13" customHeight="1" spans="1:9">
      <c r="A15" s="22"/>
      <c r="B15" s="25"/>
      <c r="C15" s="25"/>
      <c r="D15" s="25"/>
      <c r="E15" s="22"/>
      <c r="F15" s="22"/>
      <c r="G15" s="22"/>
      <c r="H15" s="29"/>
      <c r="I15" s="32"/>
    </row>
    <row r="16" ht="13" customHeight="1" spans="1:9">
      <c r="A16" s="22"/>
      <c r="B16" s="25"/>
      <c r="C16" s="25"/>
      <c r="D16" s="25"/>
      <c r="E16" s="22"/>
      <c r="F16" s="22"/>
      <c r="G16" s="22"/>
      <c r="H16" s="29"/>
      <c r="I16" s="32"/>
    </row>
    <row r="17" ht="12" customHeight="1" spans="2:4">
      <c r="B17" s="19"/>
      <c r="C17" s="19"/>
      <c r="D17" s="19"/>
    </row>
    <row r="18" ht="12" customHeight="1" spans="2:4">
      <c r="B18" s="19"/>
      <c r="C18" s="19"/>
      <c r="D18" s="19"/>
    </row>
    <row r="19" ht="12" customHeight="1" spans="2:4">
      <c r="B19" s="19"/>
      <c r="C19" s="19"/>
      <c r="D19" s="19"/>
    </row>
    <row r="20" ht="12" customHeight="1" spans="2:4">
      <c r="B20" s="19"/>
      <c r="C20" s="19"/>
      <c r="D20" s="19"/>
    </row>
    <row r="21" ht="12" customHeight="1" spans="2:4">
      <c r="B21" s="19"/>
      <c r="C21" s="19"/>
      <c r="D21" s="19"/>
    </row>
    <row r="22" ht="12" customHeight="1" spans="2:4">
      <c r="B22" s="19"/>
      <c r="C22" s="19"/>
      <c r="D22" s="19"/>
    </row>
    <row r="23" ht="12" customHeight="1" spans="2:4">
      <c r="B23" s="19"/>
      <c r="C23" s="19"/>
      <c r="D23" s="19"/>
    </row>
    <row r="24" ht="12" customHeight="1" spans="2:4">
      <c r="B24" s="19"/>
      <c r="C24" s="19"/>
      <c r="D24" s="19"/>
    </row>
    <row r="25" ht="12" customHeight="1" spans="2:4">
      <c r="B25" s="19"/>
      <c r="C25" s="19"/>
      <c r="D25" s="19"/>
    </row>
    <row r="26" ht="12" customHeight="1" spans="2:4">
      <c r="B26" s="19"/>
      <c r="C26" s="19"/>
      <c r="D26" s="19"/>
    </row>
    <row r="27" ht="12" customHeight="1" spans="2:4">
      <c r="B27" s="19"/>
      <c r="C27" s="19"/>
      <c r="D27" s="19"/>
    </row>
    <row r="28" ht="12" customHeight="1" spans="2:4">
      <c r="B28" s="19"/>
      <c r="C28" s="19"/>
      <c r="D28" s="19"/>
    </row>
    <row r="29" ht="12" customHeight="1" spans="2:4">
      <c r="B29" s="19"/>
      <c r="C29" s="19"/>
      <c r="D29" s="19"/>
    </row>
    <row r="30" ht="12" customHeight="1" spans="2:4">
      <c r="B30" s="19"/>
      <c r="C30" s="19"/>
      <c r="D30" s="19"/>
    </row>
    <row r="31" ht="12" customHeight="1" spans="2:4">
      <c r="B31" s="19"/>
      <c r="C31" s="19"/>
      <c r="D31" s="19"/>
    </row>
    <row r="32" ht="12" customHeight="1" spans="2:4">
      <c r="B32" s="19"/>
      <c r="C32" s="19"/>
      <c r="D32" s="19"/>
    </row>
    <row r="33" ht="12" customHeight="1" spans="2:4">
      <c r="B33" s="19"/>
      <c r="C33" s="19"/>
      <c r="D33" s="19"/>
    </row>
    <row r="34" spans="2:4">
      <c r="B34" s="19"/>
      <c r="C34" s="19"/>
      <c r="D34" s="19"/>
    </row>
    <row r="35" spans="2:4">
      <c r="B35" s="19"/>
      <c r="C35" s="19"/>
      <c r="D35" s="19"/>
    </row>
    <row r="36" spans="2:4">
      <c r="B36" s="19"/>
      <c r="C36" s="19"/>
      <c r="D36" s="19"/>
    </row>
    <row r="37" spans="2:4">
      <c r="B37" s="19"/>
      <c r="C37" s="19"/>
      <c r="D37" s="19"/>
    </row>
    <row r="38" spans="2:4">
      <c r="B38" s="19"/>
      <c r="C38" s="19"/>
      <c r="D38" s="19"/>
    </row>
    <row r="39" spans="2:4">
      <c r="B39" s="19"/>
      <c r="C39" s="19"/>
      <c r="D39" s="19"/>
    </row>
    <row r="40" spans="2:4">
      <c r="B40" s="19"/>
      <c r="C40" s="19"/>
      <c r="D40" s="19"/>
    </row>
    <row r="41" spans="2:4">
      <c r="B41" s="19"/>
      <c r="C41" s="19"/>
      <c r="D41" s="19"/>
    </row>
    <row r="42" spans="2:4">
      <c r="B42" s="19"/>
      <c r="C42" s="19"/>
      <c r="D42" s="19"/>
    </row>
    <row r="43" spans="2:4">
      <c r="B43" s="19"/>
      <c r="C43" s="19"/>
      <c r="D43" s="19"/>
    </row>
    <row r="44" spans="2:4">
      <c r="B44" s="19"/>
      <c r="C44" s="19"/>
      <c r="D44" s="19"/>
    </row>
    <row r="45" spans="2:4">
      <c r="B45" s="19"/>
      <c r="C45" s="19"/>
      <c r="D45" s="19"/>
    </row>
    <row r="46" spans="2:4">
      <c r="B46" s="19"/>
      <c r="C46" s="19"/>
      <c r="D46" s="19"/>
    </row>
    <row r="47" spans="2:4">
      <c r="B47" s="19"/>
      <c r="C47" s="19"/>
      <c r="D47" s="19"/>
    </row>
    <row r="48" spans="2:4">
      <c r="B48" s="19"/>
      <c r="C48" s="19"/>
      <c r="D48" s="19"/>
    </row>
    <row r="49" spans="2:4">
      <c r="B49" s="19"/>
      <c r="C49" s="19"/>
      <c r="D49" s="19"/>
    </row>
    <row r="50" spans="2:4">
      <c r="B50" s="19"/>
      <c r="C50" s="19"/>
      <c r="D50" s="19"/>
    </row>
    <row r="51" spans="2:4">
      <c r="B51" s="19"/>
      <c r="C51" s="19"/>
      <c r="D51" s="19"/>
    </row>
    <row r="52" spans="2:4">
      <c r="B52" s="19"/>
      <c r="C52" s="19"/>
      <c r="D52" s="19"/>
    </row>
    <row r="53" spans="2:4">
      <c r="B53" s="19"/>
      <c r="C53" s="19"/>
      <c r="D53" s="19"/>
    </row>
    <row r="54" spans="2:4">
      <c r="B54" s="19"/>
      <c r="C54" s="19"/>
      <c r="D54" s="19"/>
    </row>
    <row r="55" spans="2:4">
      <c r="B55" s="19"/>
      <c r="C55" s="19"/>
      <c r="D55" s="19"/>
    </row>
    <row r="56" spans="2:4">
      <c r="B56" s="19"/>
      <c r="C56" s="19"/>
      <c r="D56" s="19"/>
    </row>
    <row r="57" spans="2:4">
      <c r="B57" s="19"/>
      <c r="C57" s="19"/>
      <c r="D57" s="19"/>
    </row>
    <row r="58" spans="2:4">
      <c r="B58" s="19"/>
      <c r="C58" s="19"/>
      <c r="D58" s="19"/>
    </row>
    <row r="59" spans="2:4">
      <c r="B59" s="19"/>
      <c r="C59" s="19"/>
      <c r="D59" s="19"/>
    </row>
    <row r="60" spans="2:4">
      <c r="B60" s="19"/>
      <c r="C60" s="19"/>
      <c r="D60" s="19"/>
    </row>
    <row r="61" spans="2:4">
      <c r="B61" s="19"/>
      <c r="C61" s="19"/>
      <c r="D61" s="19"/>
    </row>
    <row r="62" spans="2:4">
      <c r="B62" s="19"/>
      <c r="C62" s="19"/>
      <c r="D62" s="19"/>
    </row>
    <row r="63" spans="2:4">
      <c r="B63" s="19"/>
      <c r="C63" s="19"/>
      <c r="D63" s="19"/>
    </row>
    <row r="64" spans="2:4">
      <c r="B64" s="19"/>
      <c r="C64" s="19"/>
      <c r="D64" s="19"/>
    </row>
    <row r="65" spans="2:4">
      <c r="B65" s="19"/>
      <c r="C65" s="19"/>
      <c r="D65" s="19"/>
    </row>
    <row r="66" spans="2:4">
      <c r="B66" s="19"/>
      <c r="C66" s="19"/>
      <c r="D66" s="19"/>
    </row>
    <row r="67" spans="2:4">
      <c r="B67" s="19"/>
      <c r="C67" s="19"/>
      <c r="D67" s="19"/>
    </row>
    <row r="68" spans="2:4">
      <c r="B68" s="19"/>
      <c r="C68" s="19"/>
      <c r="D68" s="19"/>
    </row>
    <row r="69" spans="2:4">
      <c r="B69" s="19"/>
      <c r="C69" s="19"/>
      <c r="D69" s="19"/>
    </row>
    <row r="70" spans="2:4">
      <c r="B70" s="19"/>
      <c r="C70" s="19"/>
      <c r="D70" s="19"/>
    </row>
    <row r="71" spans="2:4">
      <c r="B71" s="19"/>
      <c r="C71" s="19"/>
      <c r="D71" s="19"/>
    </row>
    <row r="72" spans="2:4">
      <c r="B72" s="19"/>
      <c r="C72" s="19"/>
      <c r="D72" s="19"/>
    </row>
    <row r="73" spans="2:4">
      <c r="B73" s="19"/>
      <c r="C73" s="19"/>
      <c r="D73" s="19"/>
    </row>
    <row r="74" spans="2:4">
      <c r="B74" s="19"/>
      <c r="C74" s="19"/>
      <c r="D74" s="19"/>
    </row>
    <row r="75" spans="2:4">
      <c r="B75" s="19"/>
      <c r="C75" s="19"/>
      <c r="D75" s="19"/>
    </row>
    <row r="76" spans="2:4">
      <c r="B76" s="19"/>
      <c r="C76" s="19"/>
      <c r="D76" s="19"/>
    </row>
    <row r="77" spans="2:4">
      <c r="B77" s="19"/>
      <c r="C77" s="19"/>
      <c r="D77" s="19"/>
    </row>
    <row r="78" spans="2:4">
      <c r="B78" s="19"/>
      <c r="C78" s="19"/>
      <c r="D78" s="19"/>
    </row>
    <row r="79" spans="2:4">
      <c r="B79" s="19"/>
      <c r="C79" s="19"/>
      <c r="D79" s="19"/>
    </row>
    <row r="80" spans="2:4">
      <c r="B80" s="19"/>
      <c r="C80" s="19"/>
      <c r="D80" s="19"/>
    </row>
    <row r="81" spans="2:4">
      <c r="B81" s="19"/>
      <c r="C81" s="19"/>
      <c r="D81" s="19"/>
    </row>
    <row r="82" spans="2:4">
      <c r="B82" s="19"/>
      <c r="C82" s="19"/>
      <c r="D82" s="19"/>
    </row>
    <row r="83" spans="2:4">
      <c r="B83" s="19"/>
      <c r="C83" s="19"/>
      <c r="D83" s="19"/>
    </row>
    <row r="84" spans="2:4">
      <c r="B84" s="19"/>
      <c r="C84" s="19"/>
      <c r="D84" s="19"/>
    </row>
    <row r="85" spans="2:4">
      <c r="B85" s="19"/>
      <c r="C85" s="19"/>
      <c r="D85" s="19"/>
    </row>
    <row r="86" spans="2:4">
      <c r="B86" s="19"/>
      <c r="C86" s="19"/>
      <c r="D86" s="19"/>
    </row>
    <row r="87" spans="2:4">
      <c r="B87" s="19"/>
      <c r="C87" s="19"/>
      <c r="D87" s="19"/>
    </row>
    <row r="88" spans="2:4">
      <c r="B88" s="19"/>
      <c r="C88" s="19"/>
      <c r="D88" s="19"/>
    </row>
    <row r="89" spans="2:4">
      <c r="B89" s="19"/>
      <c r="C89" s="19"/>
      <c r="D89" s="19"/>
    </row>
    <row r="90" spans="2:4">
      <c r="B90" s="19"/>
      <c r="C90" s="19"/>
      <c r="D90" s="19"/>
    </row>
    <row r="91" spans="2:4">
      <c r="B91" s="19"/>
      <c r="C91" s="19"/>
      <c r="D91" s="19"/>
    </row>
    <row r="92" spans="2:4">
      <c r="B92" s="19"/>
      <c r="C92" s="19"/>
      <c r="D92" s="19"/>
    </row>
    <row r="93" spans="2:4">
      <c r="B93" s="19"/>
      <c r="C93" s="19"/>
      <c r="D93" s="19"/>
    </row>
    <row r="94" spans="2:4">
      <c r="B94" s="19"/>
      <c r="C94" s="19"/>
      <c r="D94" s="19"/>
    </row>
    <row r="95" spans="2:4">
      <c r="B95" s="19"/>
      <c r="C95" s="19"/>
      <c r="D95" s="19"/>
    </row>
    <row r="96" spans="2:4">
      <c r="B96" s="19"/>
      <c r="C96" s="19"/>
      <c r="D96" s="19"/>
    </row>
    <row r="97" spans="2:4">
      <c r="B97" s="19"/>
      <c r="C97" s="19"/>
      <c r="D97" s="19"/>
    </row>
    <row r="98" spans="2:4">
      <c r="B98" s="19"/>
      <c r="C98" s="19"/>
      <c r="D98" s="19"/>
    </row>
    <row r="99" spans="2:4">
      <c r="B99" s="19"/>
      <c r="C99" s="19"/>
      <c r="D99" s="19"/>
    </row>
    <row r="100" spans="2:4">
      <c r="B100" s="19"/>
      <c r="C100" s="19"/>
      <c r="D100" s="19"/>
    </row>
    <row r="101" spans="2:4">
      <c r="B101" s="19"/>
      <c r="C101" s="19"/>
      <c r="D101" s="19"/>
    </row>
    <row r="102" spans="2:4">
      <c r="B102" s="19"/>
      <c r="C102" s="19"/>
      <c r="D102" s="19"/>
    </row>
    <row r="103" spans="2:4">
      <c r="B103" s="19"/>
      <c r="C103" s="19"/>
      <c r="D103" s="19"/>
    </row>
    <row r="104" spans="2:4">
      <c r="B104" s="19"/>
      <c r="C104" s="19"/>
      <c r="D104" s="19"/>
    </row>
    <row r="105" spans="2:4">
      <c r="B105" s="19"/>
      <c r="C105" s="19"/>
      <c r="D105" s="19"/>
    </row>
    <row r="106" spans="2:4">
      <c r="B106" s="19"/>
      <c r="C106" s="19"/>
      <c r="D106" s="19"/>
    </row>
    <row r="107" spans="2:4">
      <c r="B107" s="19"/>
      <c r="C107" s="19"/>
      <c r="D107" s="19"/>
    </row>
    <row r="108" spans="2:4">
      <c r="B108" s="19"/>
      <c r="C108" s="19"/>
      <c r="D108" s="19"/>
    </row>
    <row r="109" spans="2:4">
      <c r="B109" s="19"/>
      <c r="C109" s="19"/>
      <c r="D109" s="19"/>
    </row>
    <row r="110" spans="2:4">
      <c r="B110" s="19"/>
      <c r="C110" s="19"/>
      <c r="D110" s="19"/>
    </row>
    <row r="111" spans="2:4">
      <c r="B111" s="19"/>
      <c r="C111" s="19"/>
      <c r="D111" s="19"/>
    </row>
    <row r="112" spans="2:4">
      <c r="B112" s="19"/>
      <c r="C112" s="19"/>
      <c r="D112" s="19"/>
    </row>
    <row r="113" spans="2:4">
      <c r="B113" s="19"/>
      <c r="C113" s="19"/>
      <c r="D113" s="19"/>
    </row>
    <row r="114" spans="2:4">
      <c r="B114" s="19"/>
      <c r="C114" s="19"/>
      <c r="D114" s="19"/>
    </row>
    <row r="115" spans="2:4">
      <c r="B115" s="19"/>
      <c r="C115" s="19"/>
      <c r="D115" s="19"/>
    </row>
    <row r="116" spans="2:4">
      <c r="B116" s="19"/>
      <c r="C116" s="19"/>
      <c r="D116" s="19"/>
    </row>
    <row r="117" spans="2:4">
      <c r="B117" s="19"/>
      <c r="C117" s="19"/>
      <c r="D117" s="19"/>
    </row>
    <row r="118" spans="2:4">
      <c r="B118" s="19"/>
      <c r="C118" s="19"/>
      <c r="D118" s="19"/>
    </row>
    <row r="119" spans="2:4">
      <c r="B119" s="19"/>
      <c r="C119" s="19"/>
      <c r="D119" s="19"/>
    </row>
    <row r="120" spans="2:4">
      <c r="B120" s="19"/>
      <c r="C120" s="19"/>
      <c r="D120" s="19"/>
    </row>
    <row r="121" spans="2:4">
      <c r="B121" s="19"/>
      <c r="C121" s="19"/>
      <c r="D121" s="19"/>
    </row>
    <row r="122" spans="2:4">
      <c r="B122" s="19"/>
      <c r="C122" s="19"/>
      <c r="D122" s="19"/>
    </row>
    <row r="123" spans="2:4">
      <c r="B123" s="19"/>
      <c r="C123" s="19"/>
      <c r="D123" s="19"/>
    </row>
    <row r="124" spans="2:4">
      <c r="B124" s="19"/>
      <c r="C124" s="19"/>
      <c r="D124" s="19"/>
    </row>
    <row r="125" spans="2:4">
      <c r="B125" s="19"/>
      <c r="C125" s="19"/>
      <c r="D125" s="19"/>
    </row>
    <row r="126" spans="2:4">
      <c r="B126" s="19"/>
      <c r="C126" s="19"/>
      <c r="D126" s="19"/>
    </row>
    <row r="127" spans="2:4">
      <c r="B127" s="19"/>
      <c r="C127" s="19"/>
      <c r="D127" s="19"/>
    </row>
    <row r="128" spans="2:4">
      <c r="B128" s="19"/>
      <c r="C128" s="19"/>
      <c r="D128" s="19"/>
    </row>
    <row r="129" spans="2:4">
      <c r="B129" s="19"/>
      <c r="C129" s="19"/>
      <c r="D129" s="19"/>
    </row>
    <row r="130" spans="2:4">
      <c r="B130" s="19"/>
      <c r="C130" s="19"/>
      <c r="D130" s="19"/>
    </row>
    <row r="131" spans="2:4">
      <c r="B131" s="19"/>
      <c r="C131" s="19"/>
      <c r="D131" s="19"/>
    </row>
    <row r="132" spans="2:4">
      <c r="B132" s="19"/>
      <c r="C132" s="19"/>
      <c r="D132" s="19"/>
    </row>
    <row r="133" spans="2:4">
      <c r="B133" s="19"/>
      <c r="C133" s="19"/>
      <c r="D133" s="19"/>
    </row>
    <row r="134" spans="2:4">
      <c r="B134" s="19"/>
      <c r="C134" s="19"/>
      <c r="D134" s="19"/>
    </row>
    <row r="135" spans="2:4">
      <c r="B135" s="19"/>
      <c r="C135" s="19"/>
      <c r="D135" s="19"/>
    </row>
    <row r="136" spans="2:4">
      <c r="B136" s="19"/>
      <c r="C136" s="19"/>
      <c r="D136" s="19"/>
    </row>
    <row r="137" spans="2:4">
      <c r="B137" s="19"/>
      <c r="C137" s="19"/>
      <c r="D137" s="19"/>
    </row>
    <row r="138" spans="2:4">
      <c r="B138" s="19"/>
      <c r="C138" s="19"/>
      <c r="D138" s="19"/>
    </row>
    <row r="139" spans="2:4">
      <c r="B139" s="19"/>
      <c r="C139" s="19"/>
      <c r="D139" s="19"/>
    </row>
    <row r="140" spans="2:4">
      <c r="B140" s="19"/>
      <c r="C140" s="19"/>
      <c r="D140" s="19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H7" sqref="H7"/>
    </sheetView>
  </sheetViews>
  <sheetFormatPr defaultColWidth="9" defaultRowHeight="13.5" outlineLevelCol="5"/>
  <cols>
    <col min="1" max="1" width="12.2583333333333" style="2" customWidth="1"/>
    <col min="2" max="2" width="29.2583333333333" style="2" customWidth="1"/>
    <col min="3" max="3" width="8.75833333333333" style="2" customWidth="1"/>
    <col min="4" max="4" width="9.375" style="2" customWidth="1"/>
    <col min="5" max="5" width="12" style="2" customWidth="1"/>
    <col min="6" max="6" width="16.2583333333333" style="2" customWidth="1"/>
    <col min="7" max="16384" width="9" style="2"/>
  </cols>
  <sheetData>
    <row r="1" spans="1:1">
      <c r="A1" s="3" t="s">
        <v>267</v>
      </c>
    </row>
    <row r="2" s="1" customFormat="1" ht="31.5" customHeight="1" spans="1:6">
      <c r="A2" s="4" t="s">
        <v>268</v>
      </c>
      <c r="B2" s="4" t="s">
        <v>269</v>
      </c>
      <c r="C2" s="4" t="s">
        <v>269</v>
      </c>
      <c r="D2" s="4" t="s">
        <v>269</v>
      </c>
      <c r="E2" s="4" t="s">
        <v>269</v>
      </c>
      <c r="F2" s="4" t="s">
        <v>269</v>
      </c>
    </row>
    <row r="3" s="1" customFormat="1" ht="19.9" customHeight="1" spans="1:6">
      <c r="A3" s="5" t="s">
        <v>270</v>
      </c>
      <c r="B3" s="6"/>
      <c r="C3" s="6"/>
      <c r="D3" s="6"/>
      <c r="E3" s="5" t="s">
        <v>271</v>
      </c>
      <c r="F3" s="5" t="s">
        <v>2</v>
      </c>
    </row>
    <row r="4" s="1" customFormat="1" ht="24" customHeight="1" spans="1:6">
      <c r="A4" s="7" t="s">
        <v>272</v>
      </c>
      <c r="B4" s="7"/>
      <c r="C4" s="8"/>
      <c r="D4" s="9"/>
      <c r="E4" s="7" t="s">
        <v>273</v>
      </c>
      <c r="F4" s="7"/>
    </row>
    <row r="5" s="1" customFormat="1" ht="19.15" customHeight="1" spans="1:6">
      <c r="A5" s="7" t="s">
        <v>274</v>
      </c>
      <c r="B5" s="10"/>
      <c r="C5" s="11"/>
      <c r="D5" s="11"/>
      <c r="E5" s="11"/>
      <c r="F5" s="12"/>
    </row>
    <row r="6" s="1" customFormat="1" ht="21" customHeight="1" spans="1:6">
      <c r="A6" s="7" t="s">
        <v>275</v>
      </c>
      <c r="B6" s="13"/>
      <c r="C6" s="14"/>
      <c r="D6" s="14"/>
      <c r="E6" s="14"/>
      <c r="F6" s="15"/>
    </row>
    <row r="7" s="1" customFormat="1" ht="93.75" customHeight="1" spans="1:6">
      <c r="A7" s="7" t="s">
        <v>276</v>
      </c>
      <c r="B7" s="16"/>
      <c r="C7" s="16"/>
      <c r="D7" s="16"/>
      <c r="E7" s="16"/>
      <c r="F7" s="16"/>
    </row>
    <row r="8" s="1" customFormat="1" ht="132.75" customHeight="1" spans="1:6">
      <c r="A8" s="7" t="s">
        <v>277</v>
      </c>
      <c r="B8" s="16"/>
      <c r="C8" s="16"/>
      <c r="D8" s="16"/>
      <c r="E8" s="16"/>
      <c r="F8" s="16"/>
    </row>
    <row r="9" s="1" customFormat="1" ht="134.25" customHeight="1" spans="1:6">
      <c r="A9" s="7" t="s">
        <v>278</v>
      </c>
      <c r="B9" s="16"/>
      <c r="C9" s="16"/>
      <c r="D9" s="16"/>
      <c r="E9" s="16"/>
      <c r="F9" s="16"/>
    </row>
    <row r="10" s="1" customFormat="1" ht="21.75" customHeight="1" spans="1:6">
      <c r="A10" s="7" t="s">
        <v>213</v>
      </c>
      <c r="B10" s="7" t="s">
        <v>214</v>
      </c>
      <c r="C10" s="8" t="s">
        <v>215</v>
      </c>
      <c r="D10" s="7" t="s">
        <v>216</v>
      </c>
      <c r="E10" s="7" t="s">
        <v>217</v>
      </c>
      <c r="F10" s="8" t="s">
        <v>218</v>
      </c>
    </row>
    <row r="11" s="1" customFormat="1" ht="18" customHeight="1" spans="1:6">
      <c r="A11" s="8" t="s">
        <v>213</v>
      </c>
      <c r="B11" s="17"/>
      <c r="C11" s="8"/>
      <c r="D11" s="8"/>
      <c r="E11" s="8"/>
      <c r="F11" s="8"/>
    </row>
    <row r="12" s="1" customFormat="1" ht="18" customHeight="1" spans="1:6">
      <c r="A12" s="8" t="s">
        <v>213</v>
      </c>
      <c r="B12" s="17"/>
      <c r="C12" s="8"/>
      <c r="D12" s="8"/>
      <c r="E12" s="8"/>
      <c r="F12" s="8"/>
    </row>
    <row r="13" s="1" customFormat="1" ht="18" customHeight="1" spans="1:6">
      <c r="A13" s="8" t="s">
        <v>213</v>
      </c>
      <c r="B13" s="17"/>
      <c r="C13" s="8"/>
      <c r="D13" s="8"/>
      <c r="E13" s="8"/>
      <c r="F13" s="8"/>
    </row>
    <row r="14" s="1" customFormat="1" ht="18" customHeight="1" spans="1:6">
      <c r="A14" s="8" t="s">
        <v>213</v>
      </c>
      <c r="B14" s="17"/>
      <c r="C14" s="8"/>
      <c r="D14" s="8"/>
      <c r="E14" s="8"/>
      <c r="F14" s="8"/>
    </row>
    <row r="15" s="1" customFormat="1" ht="18" customHeight="1" spans="1:6">
      <c r="A15" s="8" t="s">
        <v>213</v>
      </c>
      <c r="B15" s="17"/>
      <c r="C15" s="8"/>
      <c r="D15" s="8"/>
      <c r="E15" s="8"/>
      <c r="F15" s="18"/>
    </row>
    <row r="16" s="1" customFormat="1" ht="18" customHeight="1" spans="1:6">
      <c r="A16" s="8" t="s">
        <v>213</v>
      </c>
      <c r="B16" s="17"/>
      <c r="C16" s="8"/>
      <c r="D16" s="8"/>
      <c r="E16" s="8"/>
      <c r="F16" s="8"/>
    </row>
    <row r="17" s="1" customFormat="1" ht="18" customHeight="1" spans="1:6">
      <c r="A17" s="8" t="s">
        <v>213</v>
      </c>
      <c r="B17" s="17"/>
      <c r="C17" s="8"/>
      <c r="D17" s="8"/>
      <c r="E17" s="8"/>
      <c r="F17" s="8"/>
    </row>
    <row r="18" s="1" customFormat="1" ht="18" customHeight="1" spans="1:6">
      <c r="A18" s="8" t="s">
        <v>213</v>
      </c>
      <c r="B18" s="17"/>
      <c r="C18" s="8"/>
      <c r="D18" s="8"/>
      <c r="E18" s="8"/>
      <c r="F18" s="8"/>
    </row>
    <row r="19" s="1" customFormat="1" ht="18" customHeight="1" spans="1:6">
      <c r="A19" s="8" t="s">
        <v>213</v>
      </c>
      <c r="B19" s="17"/>
      <c r="C19" s="8"/>
      <c r="D19" s="8"/>
      <c r="E19" s="8"/>
      <c r="F19" s="8"/>
    </row>
    <row r="20" s="1" customFormat="1" ht="18" customHeight="1" spans="1:6">
      <c r="A20" s="8" t="s">
        <v>213</v>
      </c>
      <c r="B20" s="17"/>
      <c r="C20" s="8"/>
      <c r="D20" s="8"/>
      <c r="E20" s="8"/>
      <c r="F20" s="8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A16" workbookViewId="0">
      <selection activeCell="C13" sqref="C13"/>
    </sheetView>
  </sheetViews>
  <sheetFormatPr defaultColWidth="10" defaultRowHeight="13.5" outlineLevelCol="6"/>
  <cols>
    <col min="1" max="1" width="0.133333333333333" customWidth="1"/>
    <col min="2" max="2" width="11" customWidth="1"/>
    <col min="3" max="3" width="40.7083333333333" customWidth="1"/>
    <col min="4" max="4" width="12.075" customWidth="1"/>
    <col min="5" max="5" width="12.7583333333333" customWidth="1"/>
    <col min="6" max="6" width="13.1583333333333" customWidth="1"/>
    <col min="7" max="7" width="13.4333333333333" customWidth="1"/>
    <col min="8" max="8" width="9.76666666666667" customWidth="1"/>
  </cols>
  <sheetData>
    <row r="1" ht="16.35" customHeight="1" spans="1:7">
      <c r="A1" s="33"/>
      <c r="B1" s="3" t="s">
        <v>23</v>
      </c>
      <c r="C1" s="33"/>
      <c r="D1" s="33"/>
      <c r="E1" s="33"/>
      <c r="F1" s="33"/>
      <c r="G1" s="33"/>
    </row>
    <row r="2" ht="16.35" customHeight="1" spans="2:7">
      <c r="B2" s="92" t="s">
        <v>24</v>
      </c>
      <c r="C2" s="92"/>
      <c r="D2" s="92"/>
      <c r="E2" s="92"/>
      <c r="F2" s="92"/>
      <c r="G2" s="92"/>
    </row>
    <row r="3" ht="16.35" customHeight="1" spans="2:7">
      <c r="B3" s="92"/>
      <c r="C3" s="92"/>
      <c r="D3" s="92"/>
      <c r="E3" s="92"/>
      <c r="F3" s="92"/>
      <c r="G3" s="92"/>
    </row>
    <row r="4" ht="16.35" customHeight="1" spans="2:7">
      <c r="B4" s="33"/>
      <c r="C4" s="33"/>
      <c r="D4" s="33"/>
      <c r="E4" s="33"/>
      <c r="F4" s="33"/>
      <c r="G4" s="33"/>
    </row>
    <row r="5" ht="20.7" customHeight="1" spans="2:7">
      <c r="B5" s="33"/>
      <c r="C5" s="33"/>
      <c r="D5" s="33"/>
      <c r="E5" s="33"/>
      <c r="F5" s="33"/>
      <c r="G5" s="58" t="s">
        <v>2</v>
      </c>
    </row>
    <row r="6" ht="34.5" customHeight="1" spans="2:7">
      <c r="B6" s="93" t="s">
        <v>25</v>
      </c>
      <c r="C6" s="93"/>
      <c r="D6" s="93" t="s">
        <v>26</v>
      </c>
      <c r="E6" s="93" t="s">
        <v>27</v>
      </c>
      <c r="F6" s="93"/>
      <c r="G6" s="93"/>
    </row>
    <row r="7" ht="29.3" customHeight="1" spans="2:7">
      <c r="B7" s="93" t="s">
        <v>28</v>
      </c>
      <c r="C7" s="93" t="s">
        <v>29</v>
      </c>
      <c r="D7" s="93"/>
      <c r="E7" s="93" t="s">
        <v>30</v>
      </c>
      <c r="F7" s="93" t="s">
        <v>31</v>
      </c>
      <c r="G7" s="93" t="s">
        <v>32</v>
      </c>
    </row>
    <row r="8" ht="22.4" customHeight="1" spans="2:7">
      <c r="B8" s="62"/>
      <c r="C8" s="62" t="s">
        <v>33</v>
      </c>
      <c r="D8" s="65">
        <v>989.89</v>
      </c>
      <c r="E8" s="63">
        <f>SUM(F8:G8)</f>
        <v>852.04</v>
      </c>
      <c r="F8" s="64">
        <f>F9+F21+F25</f>
        <v>537.04</v>
      </c>
      <c r="G8" s="64">
        <f>G9+G21+G25</f>
        <v>315</v>
      </c>
    </row>
    <row r="9" ht="22.4" customHeight="1" spans="2:7">
      <c r="B9" s="53">
        <v>208</v>
      </c>
      <c r="C9" s="54" t="s">
        <v>34</v>
      </c>
      <c r="D9" s="65">
        <v>938.6</v>
      </c>
      <c r="E9" s="63">
        <f t="shared" ref="E8:E21" si="0">SUM(F9:G9)</f>
        <v>805.07</v>
      </c>
      <c r="F9" s="65">
        <f>F10+F14+F19</f>
        <v>490.07</v>
      </c>
      <c r="G9" s="65">
        <f>G10+G14+G19</f>
        <v>315</v>
      </c>
    </row>
    <row r="10" ht="22.4" customHeight="1" spans="2:7">
      <c r="B10" s="53">
        <v>20802</v>
      </c>
      <c r="C10" s="54" t="s">
        <v>35</v>
      </c>
      <c r="D10" s="65">
        <v>832.94</v>
      </c>
      <c r="E10" s="63">
        <f t="shared" si="0"/>
        <v>693.05</v>
      </c>
      <c r="F10" s="65">
        <f>SUM(F11:F13)</f>
        <v>378.05</v>
      </c>
      <c r="G10" s="65">
        <f>G11+G12+G13</f>
        <v>315</v>
      </c>
    </row>
    <row r="11" ht="22.4" customHeight="1" spans="2:7">
      <c r="B11" s="53">
        <v>2080201</v>
      </c>
      <c r="C11" s="54" t="s">
        <v>36</v>
      </c>
      <c r="D11" s="65">
        <v>308.39</v>
      </c>
      <c r="E11" s="63">
        <f t="shared" si="0"/>
        <v>244.31</v>
      </c>
      <c r="F11" s="65">
        <v>244.31</v>
      </c>
      <c r="G11" s="65"/>
    </row>
    <row r="12" ht="22.4" customHeight="1" spans="2:7">
      <c r="B12" s="53">
        <v>2080202</v>
      </c>
      <c r="C12" s="54" t="s">
        <v>37</v>
      </c>
      <c r="D12" s="65"/>
      <c r="E12" s="63">
        <f t="shared" si="0"/>
        <v>0</v>
      </c>
      <c r="F12" s="65"/>
      <c r="G12" s="65"/>
    </row>
    <row r="13" ht="22.4" customHeight="1" spans="2:7">
      <c r="B13" s="53">
        <v>2080299</v>
      </c>
      <c r="C13" s="66" t="s">
        <v>38</v>
      </c>
      <c r="D13" s="65">
        <v>524.55</v>
      </c>
      <c r="E13" s="63">
        <f t="shared" si="0"/>
        <v>448.74</v>
      </c>
      <c r="F13" s="65">
        <v>133.74</v>
      </c>
      <c r="G13" s="65">
        <v>315</v>
      </c>
    </row>
    <row r="14" ht="22.4" customHeight="1" spans="2:7">
      <c r="B14" s="53">
        <v>20805</v>
      </c>
      <c r="C14" s="67" t="s">
        <v>39</v>
      </c>
      <c r="D14" s="65">
        <v>102.91</v>
      </c>
      <c r="E14" s="63">
        <f t="shared" si="0"/>
        <v>109.27</v>
      </c>
      <c r="F14" s="65">
        <f>F15+F16+F17+F18</f>
        <v>109.27</v>
      </c>
      <c r="G14" s="65"/>
    </row>
    <row r="15" ht="22.4" customHeight="1" spans="2:7">
      <c r="B15" s="68" t="s">
        <v>40</v>
      </c>
      <c r="C15" s="68" t="s">
        <v>41</v>
      </c>
      <c r="D15" s="65">
        <v>29.19</v>
      </c>
      <c r="E15" s="63">
        <f t="shared" si="0"/>
        <v>37.95</v>
      </c>
      <c r="F15" s="65">
        <v>37.95</v>
      </c>
      <c r="G15" s="65"/>
    </row>
    <row r="16" ht="22.4" customHeight="1" spans="2:7">
      <c r="B16" s="68" t="s">
        <v>42</v>
      </c>
      <c r="C16" s="68" t="s">
        <v>43</v>
      </c>
      <c r="D16" s="65">
        <v>16.46</v>
      </c>
      <c r="E16" s="63">
        <f t="shared" si="0"/>
        <v>18.88</v>
      </c>
      <c r="F16" s="65">
        <v>18.88</v>
      </c>
      <c r="G16" s="65"/>
    </row>
    <row r="17" ht="22.4" customHeight="1" spans="2:7">
      <c r="B17" s="53">
        <v>2080505</v>
      </c>
      <c r="C17" s="67" t="s">
        <v>44</v>
      </c>
      <c r="D17" s="65">
        <v>38.17</v>
      </c>
      <c r="E17" s="63">
        <f t="shared" si="0"/>
        <v>34.96</v>
      </c>
      <c r="F17" s="65">
        <v>34.96</v>
      </c>
      <c r="G17" s="65"/>
    </row>
    <row r="18" ht="22.4" customHeight="1" spans="2:7">
      <c r="B18" s="53">
        <v>2080506</v>
      </c>
      <c r="C18" s="67" t="s">
        <v>45</v>
      </c>
      <c r="D18" s="65">
        <v>19.09</v>
      </c>
      <c r="E18" s="63">
        <f t="shared" si="0"/>
        <v>17.48</v>
      </c>
      <c r="F18" s="65">
        <v>17.48</v>
      </c>
      <c r="G18" s="65"/>
    </row>
    <row r="19" ht="22.4" customHeight="1" spans="2:7">
      <c r="B19" s="53">
        <v>20808</v>
      </c>
      <c r="C19" s="67" t="s">
        <v>46</v>
      </c>
      <c r="D19" s="65">
        <v>2.75</v>
      </c>
      <c r="E19" s="63">
        <f t="shared" si="0"/>
        <v>2.75</v>
      </c>
      <c r="F19" s="69">
        <f>F20</f>
        <v>2.75</v>
      </c>
      <c r="G19" s="65"/>
    </row>
    <row r="20" ht="22.4" customHeight="1" spans="2:7">
      <c r="B20" s="53">
        <v>2080801</v>
      </c>
      <c r="C20" s="67" t="s">
        <v>47</v>
      </c>
      <c r="D20" s="65">
        <v>2.75</v>
      </c>
      <c r="E20" s="63">
        <f t="shared" si="0"/>
        <v>2.75</v>
      </c>
      <c r="F20" s="65">
        <v>2.75</v>
      </c>
      <c r="G20" s="65"/>
    </row>
    <row r="21" ht="22.4" customHeight="1" spans="2:7">
      <c r="B21" s="53">
        <v>210</v>
      </c>
      <c r="C21" s="67" t="s">
        <v>48</v>
      </c>
      <c r="D21" s="65">
        <v>22.66</v>
      </c>
      <c r="E21" s="63">
        <f t="shared" si="0"/>
        <v>20.75</v>
      </c>
      <c r="F21" s="70">
        <f t="shared" ref="F21:F26" si="1">F22</f>
        <v>20.75</v>
      </c>
      <c r="G21" s="65"/>
    </row>
    <row r="22" ht="22.4" customHeight="1" spans="2:7">
      <c r="B22" s="53">
        <v>21011</v>
      </c>
      <c r="C22" s="67" t="s">
        <v>49</v>
      </c>
      <c r="D22" s="65">
        <v>22.66</v>
      </c>
      <c r="E22" s="71">
        <f>E23+E24</f>
        <v>20.75</v>
      </c>
      <c r="F22" s="71">
        <f>F23+F24</f>
        <v>20.75</v>
      </c>
      <c r="G22" s="65"/>
    </row>
    <row r="23" ht="22.4" customHeight="1" spans="2:7">
      <c r="B23" s="53">
        <v>2101101</v>
      </c>
      <c r="C23" s="67" t="s">
        <v>50</v>
      </c>
      <c r="D23" s="65">
        <v>15.1</v>
      </c>
      <c r="E23" s="63">
        <f t="shared" ref="E23:E27" si="2">SUM(F23:G23)</f>
        <v>13.06</v>
      </c>
      <c r="F23" s="70">
        <v>13.06</v>
      </c>
      <c r="G23" s="65"/>
    </row>
    <row r="24" ht="22.4" customHeight="1" spans="2:7">
      <c r="B24" s="53">
        <v>2101102</v>
      </c>
      <c r="C24" s="67" t="s">
        <v>51</v>
      </c>
      <c r="D24" s="65">
        <v>7.56</v>
      </c>
      <c r="E24" s="63">
        <f t="shared" si="2"/>
        <v>7.69</v>
      </c>
      <c r="F24" s="70">
        <v>7.69</v>
      </c>
      <c r="G24" s="65"/>
    </row>
    <row r="25" ht="22.4" customHeight="1" spans="2:7">
      <c r="B25" s="53">
        <v>221</v>
      </c>
      <c r="C25" s="67" t="s">
        <v>52</v>
      </c>
      <c r="D25" s="65">
        <v>28.63</v>
      </c>
      <c r="E25" s="63">
        <f t="shared" si="2"/>
        <v>26.22</v>
      </c>
      <c r="F25" s="70">
        <f t="shared" si="1"/>
        <v>26.22</v>
      </c>
      <c r="G25" s="65"/>
    </row>
    <row r="26" ht="22.4" customHeight="1" spans="2:7">
      <c r="B26" s="53">
        <v>22102</v>
      </c>
      <c r="C26" s="67" t="s">
        <v>53</v>
      </c>
      <c r="D26" s="65">
        <v>28.63</v>
      </c>
      <c r="E26" s="63">
        <f t="shared" si="2"/>
        <v>26.22</v>
      </c>
      <c r="F26" s="70">
        <f t="shared" si="1"/>
        <v>26.22</v>
      </c>
      <c r="G26" s="65"/>
    </row>
    <row r="27" ht="22.4" customHeight="1" spans="2:7">
      <c r="B27" s="53">
        <v>2210201</v>
      </c>
      <c r="C27" s="67" t="s">
        <v>54</v>
      </c>
      <c r="D27" s="65">
        <v>28.63</v>
      </c>
      <c r="E27" s="63">
        <f t="shared" si="2"/>
        <v>26.22</v>
      </c>
      <c r="F27" s="70">
        <v>26.22</v>
      </c>
      <c r="G27" s="65"/>
    </row>
    <row r="28" ht="23.25" customHeight="1" spans="2:7">
      <c r="B28" s="111" t="s">
        <v>55</v>
      </c>
      <c r="C28" s="111"/>
      <c r="D28" s="111"/>
      <c r="E28" s="111"/>
      <c r="F28" s="111"/>
      <c r="G28" s="111"/>
    </row>
  </sheetData>
  <mergeCells count="5">
    <mergeCell ref="B6:C6"/>
    <mergeCell ref="E6:G6"/>
    <mergeCell ref="B28:G28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workbookViewId="0">
      <selection activeCell="D15" sqref="D15"/>
    </sheetView>
  </sheetViews>
  <sheetFormatPr defaultColWidth="10" defaultRowHeight="13.5" outlineLevelCol="5"/>
  <cols>
    <col min="1" max="1" width="0.266666666666667" customWidth="1"/>
    <col min="2" max="2" width="12.7583333333333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3"/>
      <c r="B1" s="97" t="s">
        <v>56</v>
      </c>
      <c r="C1" s="82"/>
      <c r="D1" s="82"/>
      <c r="E1" s="82"/>
      <c r="F1" s="82"/>
    </row>
    <row r="2" ht="16.35" customHeight="1" spans="2:6">
      <c r="B2" s="85" t="s">
        <v>57</v>
      </c>
      <c r="C2" s="85"/>
      <c r="D2" s="85"/>
      <c r="E2" s="85"/>
      <c r="F2" s="85"/>
    </row>
    <row r="3" ht="16.35" customHeight="1" spans="2:6">
      <c r="B3" s="85"/>
      <c r="C3" s="85"/>
      <c r="D3" s="85"/>
      <c r="E3" s="85"/>
      <c r="F3" s="85"/>
    </row>
    <row r="4" ht="16.35" customHeight="1" spans="2:6">
      <c r="B4" s="82"/>
      <c r="C4" s="82"/>
      <c r="D4" s="82"/>
      <c r="E4" s="82"/>
      <c r="F4" s="82"/>
    </row>
    <row r="5" ht="19.8" customHeight="1" spans="2:6">
      <c r="B5" s="82"/>
      <c r="C5" s="82"/>
      <c r="D5" s="82"/>
      <c r="E5" s="82"/>
      <c r="F5" s="58" t="s">
        <v>2</v>
      </c>
    </row>
    <row r="6" ht="36.2" customHeight="1" spans="2:6">
      <c r="B6" s="86" t="s">
        <v>58</v>
      </c>
      <c r="C6" s="86"/>
      <c r="D6" s="86" t="s">
        <v>59</v>
      </c>
      <c r="E6" s="86"/>
      <c r="F6" s="86"/>
    </row>
    <row r="7" ht="27.6" customHeight="1" spans="2:6">
      <c r="B7" s="86" t="s">
        <v>60</v>
      </c>
      <c r="C7" s="86" t="s">
        <v>29</v>
      </c>
      <c r="D7" s="86" t="s">
        <v>30</v>
      </c>
      <c r="E7" s="86" t="s">
        <v>61</v>
      </c>
      <c r="F7" s="86" t="s">
        <v>62</v>
      </c>
    </row>
    <row r="8" ht="19.8" customHeight="1" spans="2:6">
      <c r="B8" s="87" t="s">
        <v>7</v>
      </c>
      <c r="C8" s="87"/>
      <c r="D8" s="88"/>
      <c r="E8" s="88"/>
      <c r="F8" s="88"/>
    </row>
    <row r="9" ht="19.8" customHeight="1" spans="2:6">
      <c r="B9" s="98" t="s">
        <v>63</v>
      </c>
      <c r="C9" s="99" t="s">
        <v>64</v>
      </c>
      <c r="D9" s="100">
        <f>D10+D23+D52</f>
        <v>537.04</v>
      </c>
      <c r="E9" s="100">
        <f t="shared" ref="D9:F9" si="0">E10+E23+E52</f>
        <v>445.76</v>
      </c>
      <c r="F9" s="100">
        <f t="shared" si="0"/>
        <v>91.28</v>
      </c>
    </row>
    <row r="10" ht="18.95" customHeight="1" spans="2:6">
      <c r="B10" s="101" t="s">
        <v>65</v>
      </c>
      <c r="C10" s="102" t="s">
        <v>66</v>
      </c>
      <c r="D10" s="103">
        <f t="shared" ref="D10:D53" si="1">SUM(E10:F10)</f>
        <v>387.81</v>
      </c>
      <c r="E10" s="100">
        <f>SUM(E11:E22)</f>
        <v>387.81</v>
      </c>
      <c r="F10" s="100">
        <f>SUM(F11:F22)</f>
        <v>0</v>
      </c>
    </row>
    <row r="11" ht="15.75" spans="2:6">
      <c r="B11" s="101" t="s">
        <v>67</v>
      </c>
      <c r="C11" s="102" t="s">
        <v>68</v>
      </c>
      <c r="D11" s="103">
        <f t="shared" si="1"/>
        <v>111.45</v>
      </c>
      <c r="E11" s="104">
        <v>111.45</v>
      </c>
      <c r="F11" s="105"/>
    </row>
    <row r="12" ht="15.75" spans="2:6">
      <c r="B12" s="101" t="s">
        <v>69</v>
      </c>
      <c r="C12" s="102" t="s">
        <v>70</v>
      </c>
      <c r="D12" s="103">
        <f t="shared" si="1"/>
        <v>64.36</v>
      </c>
      <c r="E12" s="104">
        <v>64.36</v>
      </c>
      <c r="F12" s="100"/>
    </row>
    <row r="13" ht="15.75" spans="2:6">
      <c r="B13" s="101" t="s">
        <v>71</v>
      </c>
      <c r="C13" s="102" t="s">
        <v>72</v>
      </c>
      <c r="D13" s="103">
        <f t="shared" si="1"/>
        <v>34.87</v>
      </c>
      <c r="E13" s="104">
        <v>34.87</v>
      </c>
      <c r="F13" s="100"/>
    </row>
    <row r="14" ht="15.75" spans="2:6">
      <c r="B14" s="101" t="s">
        <v>73</v>
      </c>
      <c r="C14" s="102" t="s">
        <v>74</v>
      </c>
      <c r="D14" s="103">
        <f t="shared" si="1"/>
        <v>75.17</v>
      </c>
      <c r="E14" s="104">
        <v>75.17</v>
      </c>
      <c r="F14" s="100"/>
    </row>
    <row r="15" ht="15.75" spans="2:6">
      <c r="B15" s="101" t="s">
        <v>75</v>
      </c>
      <c r="C15" s="102" t="s">
        <v>76</v>
      </c>
      <c r="D15" s="103">
        <f t="shared" si="1"/>
        <v>34.96</v>
      </c>
      <c r="E15" s="104">
        <v>34.96</v>
      </c>
      <c r="F15" s="100"/>
    </row>
    <row r="16" ht="15.75" spans="2:6">
      <c r="B16" s="101" t="s">
        <v>77</v>
      </c>
      <c r="C16" s="102" t="s">
        <v>78</v>
      </c>
      <c r="D16" s="103">
        <f t="shared" si="1"/>
        <v>17.48</v>
      </c>
      <c r="E16" s="104">
        <v>17.48</v>
      </c>
      <c r="F16" s="100"/>
    </row>
    <row r="17" ht="15.75" spans="2:6">
      <c r="B17" s="101" t="s">
        <v>79</v>
      </c>
      <c r="C17" s="102" t="s">
        <v>80</v>
      </c>
      <c r="D17" s="103">
        <f t="shared" si="1"/>
        <v>20.75</v>
      </c>
      <c r="E17" s="104">
        <v>20.75</v>
      </c>
      <c r="F17" s="100"/>
    </row>
    <row r="18" ht="15.75" spans="2:6">
      <c r="B18" s="101" t="s">
        <v>81</v>
      </c>
      <c r="C18" s="102" t="s">
        <v>82</v>
      </c>
      <c r="D18" s="103">
        <f t="shared" si="1"/>
        <v>0</v>
      </c>
      <c r="E18" s="104"/>
      <c r="F18" s="100"/>
    </row>
    <row r="19" ht="15.75" spans="2:6">
      <c r="B19" s="101" t="s">
        <v>83</v>
      </c>
      <c r="C19" s="102" t="s">
        <v>84</v>
      </c>
      <c r="D19" s="103">
        <f t="shared" si="1"/>
        <v>2.55</v>
      </c>
      <c r="E19" s="104">
        <v>2.55</v>
      </c>
      <c r="F19" s="100"/>
    </row>
    <row r="20" ht="15.75" spans="2:6">
      <c r="B20" s="101" t="s">
        <v>85</v>
      </c>
      <c r="C20" s="102" t="s">
        <v>86</v>
      </c>
      <c r="D20" s="103">
        <f t="shared" si="1"/>
        <v>26.22</v>
      </c>
      <c r="E20" s="104">
        <v>26.22</v>
      </c>
      <c r="F20" s="100"/>
    </row>
    <row r="21" ht="15.75" spans="2:6">
      <c r="B21" s="101" t="s">
        <v>87</v>
      </c>
      <c r="C21" s="102" t="s">
        <v>88</v>
      </c>
      <c r="D21" s="103">
        <f t="shared" si="1"/>
        <v>0</v>
      </c>
      <c r="E21" s="104"/>
      <c r="F21" s="100"/>
    </row>
    <row r="22" ht="15.75" spans="2:6">
      <c r="B22" s="101" t="s">
        <v>89</v>
      </c>
      <c r="C22" s="102" t="s">
        <v>90</v>
      </c>
      <c r="D22" s="103">
        <f t="shared" si="1"/>
        <v>0</v>
      </c>
      <c r="E22" s="100"/>
      <c r="F22" s="100"/>
    </row>
    <row r="23" ht="15.75" spans="2:6">
      <c r="B23" s="101" t="s">
        <v>91</v>
      </c>
      <c r="C23" s="102" t="s">
        <v>92</v>
      </c>
      <c r="D23" s="103">
        <f t="shared" si="1"/>
        <v>91.28</v>
      </c>
      <c r="E23" s="100">
        <f>SUM(E24:E51)</f>
        <v>0</v>
      </c>
      <c r="F23" s="100">
        <f>SUM(F24:F51)</f>
        <v>91.28</v>
      </c>
    </row>
    <row r="24" ht="15.75" spans="2:6">
      <c r="B24" s="101" t="s">
        <v>93</v>
      </c>
      <c r="C24" s="106" t="s">
        <v>94</v>
      </c>
      <c r="D24" s="103">
        <f t="shared" si="1"/>
        <v>2</v>
      </c>
      <c r="E24" s="107"/>
      <c r="F24" s="100">
        <v>2</v>
      </c>
    </row>
    <row r="25" ht="15.75" spans="2:6">
      <c r="B25" s="101" t="s">
        <v>95</v>
      </c>
      <c r="C25" s="108" t="s">
        <v>96</v>
      </c>
      <c r="D25" s="103">
        <f t="shared" si="1"/>
        <v>0</v>
      </c>
      <c r="E25" s="100"/>
      <c r="F25" s="100"/>
    </row>
    <row r="26" ht="15.75" spans="2:6">
      <c r="B26" s="101" t="s">
        <v>97</v>
      </c>
      <c r="C26" s="108" t="s">
        <v>98</v>
      </c>
      <c r="D26" s="103">
        <f t="shared" si="1"/>
        <v>0</v>
      </c>
      <c r="E26" s="100"/>
      <c r="F26" s="100"/>
    </row>
    <row r="27" ht="15.75" spans="2:6">
      <c r="B27" s="101" t="s">
        <v>99</v>
      </c>
      <c r="C27" s="108" t="s">
        <v>100</v>
      </c>
      <c r="D27" s="103">
        <f t="shared" si="1"/>
        <v>0</v>
      </c>
      <c r="E27" s="100"/>
      <c r="F27" s="100"/>
    </row>
    <row r="28" ht="15.75" spans="2:6">
      <c r="B28" s="101" t="s">
        <v>101</v>
      </c>
      <c r="C28" s="108" t="s">
        <v>102</v>
      </c>
      <c r="D28" s="103">
        <f t="shared" si="1"/>
        <v>0.6</v>
      </c>
      <c r="E28" s="100"/>
      <c r="F28" s="100">
        <v>0.6</v>
      </c>
    </row>
    <row r="29" ht="15.75" spans="2:6">
      <c r="B29" s="101" t="s">
        <v>103</v>
      </c>
      <c r="C29" s="108" t="s">
        <v>104</v>
      </c>
      <c r="D29" s="103">
        <f t="shared" si="1"/>
        <v>1</v>
      </c>
      <c r="E29" s="100"/>
      <c r="F29" s="100">
        <v>1</v>
      </c>
    </row>
    <row r="30" ht="15.75" spans="2:6">
      <c r="B30" s="101" t="s">
        <v>105</v>
      </c>
      <c r="C30" s="108" t="s">
        <v>106</v>
      </c>
      <c r="D30" s="103">
        <f t="shared" si="1"/>
        <v>3</v>
      </c>
      <c r="E30" s="100"/>
      <c r="F30" s="100">
        <v>3</v>
      </c>
    </row>
    <row r="31" ht="15.75" spans="2:6">
      <c r="B31" s="101" t="s">
        <v>107</v>
      </c>
      <c r="C31" s="108" t="s">
        <v>108</v>
      </c>
      <c r="D31" s="103">
        <f t="shared" si="1"/>
        <v>0</v>
      </c>
      <c r="E31" s="100"/>
      <c r="F31" s="100"/>
    </row>
    <row r="32" ht="15.75" spans="2:6">
      <c r="B32" s="101" t="s">
        <v>109</v>
      </c>
      <c r="C32" s="108" t="s">
        <v>110</v>
      </c>
      <c r="D32" s="103">
        <f t="shared" si="1"/>
        <v>2.5</v>
      </c>
      <c r="E32" s="100"/>
      <c r="F32" s="100">
        <v>2.5</v>
      </c>
    </row>
    <row r="33" ht="15.75" spans="2:6">
      <c r="B33" s="101" t="s">
        <v>111</v>
      </c>
      <c r="C33" s="106" t="s">
        <v>112</v>
      </c>
      <c r="D33" s="103">
        <f t="shared" si="1"/>
        <v>8.5</v>
      </c>
      <c r="E33" s="100"/>
      <c r="F33" s="100">
        <v>8.5</v>
      </c>
    </row>
    <row r="34" ht="15.75" spans="2:6">
      <c r="B34" s="101" t="s">
        <v>113</v>
      </c>
      <c r="C34" s="106" t="s">
        <v>114</v>
      </c>
      <c r="D34" s="103">
        <f t="shared" si="1"/>
        <v>0</v>
      </c>
      <c r="E34" s="100"/>
      <c r="F34" s="100"/>
    </row>
    <row r="35" ht="15.75" spans="2:6">
      <c r="B35" s="101" t="s">
        <v>115</v>
      </c>
      <c r="C35" s="108" t="s">
        <v>116</v>
      </c>
      <c r="D35" s="103">
        <f t="shared" si="1"/>
        <v>0.5</v>
      </c>
      <c r="E35" s="100"/>
      <c r="F35" s="100">
        <v>0.5</v>
      </c>
    </row>
    <row r="36" ht="15.75" spans="2:6">
      <c r="B36" s="101" t="s">
        <v>117</v>
      </c>
      <c r="C36" s="108" t="s">
        <v>118</v>
      </c>
      <c r="D36" s="103">
        <f t="shared" si="1"/>
        <v>0</v>
      </c>
      <c r="E36" s="100"/>
      <c r="F36" s="100"/>
    </row>
    <row r="37" ht="15.75" spans="2:6">
      <c r="B37" s="101" t="s">
        <v>119</v>
      </c>
      <c r="C37" s="108" t="s">
        <v>120</v>
      </c>
      <c r="D37" s="103">
        <f t="shared" si="1"/>
        <v>3.88</v>
      </c>
      <c r="E37" s="100"/>
      <c r="F37" s="100">
        <v>3.88</v>
      </c>
    </row>
    <row r="38" ht="15.75" spans="2:6">
      <c r="B38" s="101" t="s">
        <v>121</v>
      </c>
      <c r="C38" s="108" t="s">
        <v>122</v>
      </c>
      <c r="D38" s="103">
        <f t="shared" si="1"/>
        <v>3.64</v>
      </c>
      <c r="E38" s="100"/>
      <c r="F38" s="100">
        <v>3.64</v>
      </c>
    </row>
    <row r="39" ht="15.75" spans="2:6">
      <c r="B39" s="101" t="s">
        <v>123</v>
      </c>
      <c r="C39" s="108" t="s">
        <v>124</v>
      </c>
      <c r="D39" s="103">
        <f t="shared" si="1"/>
        <v>9.39</v>
      </c>
      <c r="E39" s="100"/>
      <c r="F39" s="100">
        <v>9.39</v>
      </c>
    </row>
    <row r="40" ht="15.75" spans="2:6">
      <c r="B40" s="101" t="s">
        <v>125</v>
      </c>
      <c r="C40" s="108" t="s">
        <v>126</v>
      </c>
      <c r="D40" s="103">
        <f t="shared" si="1"/>
        <v>0</v>
      </c>
      <c r="E40" s="100"/>
      <c r="F40" s="100"/>
    </row>
    <row r="41" ht="15.75" spans="2:6">
      <c r="B41" s="101" t="s">
        <v>127</v>
      </c>
      <c r="C41" s="108" t="s">
        <v>128</v>
      </c>
      <c r="D41" s="103">
        <f t="shared" si="1"/>
        <v>0</v>
      </c>
      <c r="E41" s="100"/>
      <c r="F41" s="100"/>
    </row>
    <row r="42" ht="15.75" spans="2:6">
      <c r="B42" s="101" t="s">
        <v>129</v>
      </c>
      <c r="C42" s="108" t="s">
        <v>130</v>
      </c>
      <c r="D42" s="103">
        <f t="shared" si="1"/>
        <v>0</v>
      </c>
      <c r="E42" s="100"/>
      <c r="F42" s="100"/>
    </row>
    <row r="43" ht="15.75" spans="2:6">
      <c r="B43" s="101" t="s">
        <v>131</v>
      </c>
      <c r="C43" s="108" t="s">
        <v>132</v>
      </c>
      <c r="D43" s="103">
        <f t="shared" si="1"/>
        <v>0</v>
      </c>
      <c r="E43" s="100"/>
      <c r="F43" s="100"/>
    </row>
    <row r="44" ht="15.75" spans="2:6">
      <c r="B44" s="101" t="s">
        <v>133</v>
      </c>
      <c r="C44" s="108" t="s">
        <v>134</v>
      </c>
      <c r="D44" s="103">
        <f t="shared" si="1"/>
        <v>9</v>
      </c>
      <c r="E44" s="100"/>
      <c r="F44" s="100">
        <v>9</v>
      </c>
    </row>
    <row r="45" ht="15.75" spans="2:6">
      <c r="B45" s="101" t="s">
        <v>135</v>
      </c>
      <c r="C45" s="108" t="s">
        <v>136</v>
      </c>
      <c r="D45" s="103">
        <f t="shared" si="1"/>
        <v>0</v>
      </c>
      <c r="E45" s="100"/>
      <c r="F45" s="100"/>
    </row>
    <row r="46" ht="15.75" spans="2:6">
      <c r="B46" s="101" t="s">
        <v>137</v>
      </c>
      <c r="C46" s="106" t="s">
        <v>138</v>
      </c>
      <c r="D46" s="103">
        <f t="shared" si="1"/>
        <v>6.38</v>
      </c>
      <c r="E46" s="100"/>
      <c r="F46" s="100">
        <v>6.38</v>
      </c>
    </row>
    <row r="47" ht="15.75" spans="2:6">
      <c r="B47" s="101" t="s">
        <v>139</v>
      </c>
      <c r="C47" s="108" t="s">
        <v>140</v>
      </c>
      <c r="D47" s="103">
        <f t="shared" si="1"/>
        <v>5.87</v>
      </c>
      <c r="E47" s="100"/>
      <c r="F47" s="100">
        <v>5.87</v>
      </c>
    </row>
    <row r="48" ht="15.75" spans="2:6">
      <c r="B48" s="101" t="s">
        <v>141</v>
      </c>
      <c r="C48" s="108" t="s">
        <v>142</v>
      </c>
      <c r="D48" s="103">
        <f t="shared" si="1"/>
        <v>19</v>
      </c>
      <c r="E48" s="100"/>
      <c r="F48" s="100">
        <v>19</v>
      </c>
    </row>
    <row r="49" ht="15.75" spans="2:6">
      <c r="B49" s="101" t="s">
        <v>143</v>
      </c>
      <c r="C49" s="108" t="s">
        <v>144</v>
      </c>
      <c r="D49" s="103">
        <f t="shared" si="1"/>
        <v>16.02</v>
      </c>
      <c r="E49" s="104"/>
      <c r="F49" s="104">
        <v>16.02</v>
      </c>
    </row>
    <row r="50" ht="15.75" spans="2:6">
      <c r="B50" s="101" t="s">
        <v>145</v>
      </c>
      <c r="C50" s="108" t="s">
        <v>146</v>
      </c>
      <c r="D50" s="103">
        <f t="shared" si="1"/>
        <v>0</v>
      </c>
      <c r="E50" s="104"/>
      <c r="F50" s="104"/>
    </row>
    <row r="51" ht="15.75" spans="2:6">
      <c r="B51" s="101" t="s">
        <v>147</v>
      </c>
      <c r="C51" s="108" t="s">
        <v>148</v>
      </c>
      <c r="D51" s="103">
        <f t="shared" si="1"/>
        <v>0</v>
      </c>
      <c r="E51" s="104"/>
      <c r="F51" s="104"/>
    </row>
    <row r="52" ht="15.75" spans="2:6">
      <c r="B52" s="101" t="s">
        <v>149</v>
      </c>
      <c r="C52" s="102" t="s">
        <v>150</v>
      </c>
      <c r="D52" s="103">
        <f t="shared" si="1"/>
        <v>57.95</v>
      </c>
      <c r="E52" s="109">
        <f>SUM(E53:E60)</f>
        <v>57.95</v>
      </c>
      <c r="F52" s="109">
        <f>SUM(F53:F60)</f>
        <v>0</v>
      </c>
    </row>
    <row r="53" ht="15.75" spans="2:6">
      <c r="B53" s="101" t="s">
        <v>151</v>
      </c>
      <c r="C53" s="108" t="s">
        <v>152</v>
      </c>
      <c r="D53" s="103">
        <f t="shared" si="1"/>
        <v>55.2</v>
      </c>
      <c r="E53" s="109">
        <v>55.2</v>
      </c>
      <c r="F53" s="104"/>
    </row>
    <row r="54" ht="15.75" spans="2:6">
      <c r="B54" s="101" t="s">
        <v>153</v>
      </c>
      <c r="C54" s="108" t="s">
        <v>154</v>
      </c>
      <c r="D54" s="103">
        <f t="shared" ref="D54:D60" si="2">SUM(E54:F54)</f>
        <v>2.75</v>
      </c>
      <c r="E54" s="104">
        <v>2.75</v>
      </c>
      <c r="F54" s="110"/>
    </row>
    <row r="55" ht="15.75" spans="2:6">
      <c r="B55" s="101" t="s">
        <v>155</v>
      </c>
      <c r="C55" s="108" t="s">
        <v>156</v>
      </c>
      <c r="D55" s="103">
        <f t="shared" si="2"/>
        <v>0</v>
      </c>
      <c r="E55" s="100"/>
      <c r="F55" s="100"/>
    </row>
    <row r="56" ht="15.75" spans="2:6">
      <c r="B56" s="101" t="s">
        <v>157</v>
      </c>
      <c r="C56" s="108" t="s">
        <v>88</v>
      </c>
      <c r="D56" s="103">
        <f t="shared" si="2"/>
        <v>0</v>
      </c>
      <c r="E56" s="100"/>
      <c r="F56" s="100"/>
    </row>
    <row r="57" ht="15.75" spans="2:6">
      <c r="B57" s="101" t="s">
        <v>158</v>
      </c>
      <c r="C57" s="108" t="s">
        <v>159</v>
      </c>
      <c r="D57" s="103">
        <f t="shared" si="2"/>
        <v>0</v>
      </c>
      <c r="E57" s="100"/>
      <c r="F57" s="100"/>
    </row>
    <row r="58" ht="15.75" spans="2:6">
      <c r="B58" s="101" t="s">
        <v>160</v>
      </c>
      <c r="C58" s="108" t="s">
        <v>161</v>
      </c>
      <c r="D58" s="103">
        <f t="shared" si="2"/>
        <v>0</v>
      </c>
      <c r="E58" s="100"/>
      <c r="F58" s="100"/>
    </row>
    <row r="59" ht="15.75" spans="2:6">
      <c r="B59" s="101" t="s">
        <v>162</v>
      </c>
      <c r="C59" s="108" t="s">
        <v>163</v>
      </c>
      <c r="D59" s="103">
        <f t="shared" si="2"/>
        <v>0</v>
      </c>
      <c r="E59" s="100"/>
      <c r="F59" s="100"/>
    </row>
    <row r="60" ht="15.75" spans="2:6">
      <c r="B60" s="101" t="s">
        <v>164</v>
      </c>
      <c r="C60" s="108" t="s">
        <v>165</v>
      </c>
      <c r="D60" s="103">
        <f t="shared" si="2"/>
        <v>0</v>
      </c>
      <c r="E60" s="108"/>
      <c r="F60" s="100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G12" sqref="G12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3"/>
      <c r="B1" s="3" t="s">
        <v>166</v>
      </c>
    </row>
    <row r="2" ht="16.35" customHeight="1" spans="2:13">
      <c r="B2" s="92" t="s">
        <v>167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ht="16.35" customHeight="1" spans="2:13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ht="16.35" customHeight="1" spans="2:13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ht="20.7" customHeight="1" spans="13:13">
      <c r="M5" s="58" t="s">
        <v>2</v>
      </c>
    </row>
    <row r="6" ht="38.8" customHeight="1" spans="2:13">
      <c r="B6" s="93" t="s">
        <v>26</v>
      </c>
      <c r="C6" s="93"/>
      <c r="D6" s="93"/>
      <c r="E6" s="93"/>
      <c r="F6" s="93"/>
      <c r="G6" s="93"/>
      <c r="H6" s="93" t="s">
        <v>27</v>
      </c>
      <c r="I6" s="93"/>
      <c r="J6" s="93"/>
      <c r="K6" s="93"/>
      <c r="L6" s="93"/>
      <c r="M6" s="93"/>
    </row>
    <row r="7" ht="36.2" customHeight="1" spans="2:13">
      <c r="B7" s="93" t="s">
        <v>7</v>
      </c>
      <c r="C7" s="93" t="s">
        <v>168</v>
      </c>
      <c r="D7" s="93" t="s">
        <v>169</v>
      </c>
      <c r="E7" s="93"/>
      <c r="F7" s="93"/>
      <c r="G7" s="93" t="s">
        <v>170</v>
      </c>
      <c r="H7" s="93" t="s">
        <v>7</v>
      </c>
      <c r="I7" s="93" t="s">
        <v>168</v>
      </c>
      <c r="J7" s="93" t="s">
        <v>169</v>
      </c>
      <c r="K7" s="93"/>
      <c r="L7" s="93"/>
      <c r="M7" s="93" t="s">
        <v>170</v>
      </c>
    </row>
    <row r="8" ht="36.2" customHeight="1" spans="2:13">
      <c r="B8" s="93"/>
      <c r="C8" s="93"/>
      <c r="D8" s="93" t="s">
        <v>171</v>
      </c>
      <c r="E8" s="93" t="s">
        <v>172</v>
      </c>
      <c r="F8" s="93" t="s">
        <v>173</v>
      </c>
      <c r="G8" s="93"/>
      <c r="H8" s="93"/>
      <c r="I8" s="93"/>
      <c r="J8" s="93" t="s">
        <v>171</v>
      </c>
      <c r="K8" s="93" t="s">
        <v>172</v>
      </c>
      <c r="L8" s="93" t="s">
        <v>173</v>
      </c>
      <c r="M8" s="93"/>
    </row>
    <row r="9" ht="25.85" customHeight="1" spans="2:13">
      <c r="B9" s="94">
        <f>C9+D9+G9</f>
        <v>29.1</v>
      </c>
      <c r="C9" s="95"/>
      <c r="D9" s="94">
        <f>E9+F9</f>
        <v>19.2</v>
      </c>
      <c r="E9" s="95"/>
      <c r="F9" s="94">
        <v>19.2</v>
      </c>
      <c r="G9" s="96">
        <v>9.9</v>
      </c>
      <c r="H9" s="95">
        <f>I9+J9+M9</f>
        <v>28.39</v>
      </c>
      <c r="I9" s="95"/>
      <c r="J9" s="96">
        <f>K9+L9</f>
        <v>19</v>
      </c>
      <c r="K9" s="39"/>
      <c r="L9" s="39">
        <v>19</v>
      </c>
      <c r="M9" s="39">
        <v>9.39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15" sqref="D15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33"/>
      <c r="B1" s="84" t="s">
        <v>174</v>
      </c>
      <c r="C1" s="82"/>
      <c r="D1" s="82"/>
      <c r="E1" s="82"/>
      <c r="F1" s="82"/>
    </row>
    <row r="2" ht="25" customHeight="1" spans="2:6">
      <c r="B2" s="85" t="s">
        <v>175</v>
      </c>
      <c r="C2" s="85"/>
      <c r="D2" s="85"/>
      <c r="E2" s="85"/>
      <c r="F2" s="85"/>
    </row>
    <row r="3" ht="26.7" customHeight="1" spans="2:6">
      <c r="B3" s="85"/>
      <c r="C3" s="85"/>
      <c r="D3" s="85"/>
      <c r="E3" s="85"/>
      <c r="F3" s="85"/>
    </row>
    <row r="4" ht="16.35" customHeight="1" spans="2:6">
      <c r="B4" s="82"/>
      <c r="C4" s="82"/>
      <c r="D4" s="82"/>
      <c r="E4" s="82"/>
      <c r="F4" s="82"/>
    </row>
    <row r="5" ht="21.55" customHeight="1" spans="2:6">
      <c r="B5" s="82"/>
      <c r="C5" s="82"/>
      <c r="D5" s="82"/>
      <c r="E5" s="82"/>
      <c r="F5" s="58" t="s">
        <v>2</v>
      </c>
    </row>
    <row r="6" ht="33.6" customHeight="1" spans="2:6">
      <c r="B6" s="86" t="s">
        <v>28</v>
      </c>
      <c r="C6" s="86" t="s">
        <v>29</v>
      </c>
      <c r="D6" s="86" t="s">
        <v>176</v>
      </c>
      <c r="E6" s="86"/>
      <c r="F6" s="86"/>
    </row>
    <row r="7" ht="31.05" customHeight="1" spans="2:6">
      <c r="B7" s="86"/>
      <c r="C7" s="86"/>
      <c r="D7" s="86" t="s">
        <v>30</v>
      </c>
      <c r="E7" s="86" t="s">
        <v>31</v>
      </c>
      <c r="F7" s="86" t="s">
        <v>32</v>
      </c>
    </row>
    <row r="8" ht="20.7" customHeight="1" spans="2:6">
      <c r="B8" s="87" t="s">
        <v>7</v>
      </c>
      <c r="C8" s="87"/>
      <c r="D8" s="88"/>
      <c r="E8" s="88"/>
      <c r="F8" s="88"/>
    </row>
    <row r="9" ht="16.35" customHeight="1" spans="2:6">
      <c r="B9" s="89"/>
      <c r="C9" s="90"/>
      <c r="D9" s="91"/>
      <c r="E9" s="91"/>
      <c r="F9" s="91"/>
    </row>
    <row r="10" spans="2:2">
      <c r="B10" t="s">
        <v>177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4" workbookViewId="0">
      <selection activeCell="E15" sqref="E15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3"/>
      <c r="C1" s="3" t="s">
        <v>178</v>
      </c>
    </row>
    <row r="2" ht="16.35" customHeight="1" spans="3:6">
      <c r="C2" s="34" t="s">
        <v>179</v>
      </c>
      <c r="D2" s="34"/>
      <c r="E2" s="34"/>
      <c r="F2" s="34"/>
    </row>
    <row r="3" ht="16.35" customHeight="1" spans="3:6">
      <c r="C3" s="34"/>
      <c r="D3" s="34"/>
      <c r="E3" s="34"/>
      <c r="F3" s="34"/>
    </row>
    <row r="4" ht="16.35" customHeight="1"/>
    <row r="5" ht="23.25" customHeight="1" spans="6:6">
      <c r="F5" s="78" t="s">
        <v>2</v>
      </c>
    </row>
    <row r="6" ht="34.5" customHeight="1" spans="3:6">
      <c r="C6" s="79" t="s">
        <v>3</v>
      </c>
      <c r="D6" s="79"/>
      <c r="E6" s="79" t="s">
        <v>4</v>
      </c>
      <c r="F6" s="79"/>
    </row>
    <row r="7" ht="32.75" customHeight="1" spans="3:6">
      <c r="C7" s="79" t="s">
        <v>5</v>
      </c>
      <c r="D7" s="79" t="s">
        <v>6</v>
      </c>
      <c r="E7" s="79" t="s">
        <v>5</v>
      </c>
      <c r="F7" s="79" t="s">
        <v>6</v>
      </c>
    </row>
    <row r="8" ht="25" customHeight="1" spans="3:6">
      <c r="C8" s="80" t="s">
        <v>7</v>
      </c>
      <c r="D8" s="81">
        <f>D9</f>
        <v>852.04</v>
      </c>
      <c r="E8" s="80" t="s">
        <v>7</v>
      </c>
      <c r="F8" s="81">
        <f>F9</f>
        <v>852.04</v>
      </c>
    </row>
    <row r="9" ht="20.7" customHeight="1" spans="2:6">
      <c r="B9" s="82" t="s">
        <v>180</v>
      </c>
      <c r="C9" s="83" t="s">
        <v>13</v>
      </c>
      <c r="D9" s="81">
        <v>852.04</v>
      </c>
      <c r="E9" s="83" t="s">
        <v>13</v>
      </c>
      <c r="F9" s="81">
        <v>852.04</v>
      </c>
    </row>
    <row r="10" ht="20.7" customHeight="1" spans="2:6">
      <c r="B10" s="82"/>
      <c r="C10" s="83" t="s">
        <v>14</v>
      </c>
      <c r="D10" s="81"/>
      <c r="E10" s="83"/>
      <c r="F10" s="81"/>
    </row>
    <row r="11" ht="20.7" customHeight="1" spans="2:6">
      <c r="B11" s="82"/>
      <c r="C11" s="83" t="s">
        <v>15</v>
      </c>
      <c r="D11" s="81"/>
      <c r="E11" s="83"/>
      <c r="F11" s="81"/>
    </row>
    <row r="12" ht="20.7" customHeight="1" spans="2:6">
      <c r="B12" s="82"/>
      <c r="C12" s="83" t="s">
        <v>181</v>
      </c>
      <c r="D12" s="81"/>
      <c r="E12" s="83"/>
      <c r="F12" s="81"/>
    </row>
    <row r="13" ht="20.7" customHeight="1" spans="2:6">
      <c r="B13" s="82"/>
      <c r="C13" s="83" t="s">
        <v>182</v>
      </c>
      <c r="D13" s="81"/>
      <c r="E13" s="83"/>
      <c r="F13" s="81"/>
    </row>
    <row r="14" ht="20.7" customHeight="1" spans="2:6">
      <c r="B14" s="82"/>
      <c r="C14" s="83" t="s">
        <v>183</v>
      </c>
      <c r="D14" s="81"/>
      <c r="E14" s="83"/>
      <c r="F14" s="81"/>
    </row>
    <row r="15" ht="20.7" customHeight="1" spans="2:6">
      <c r="B15" s="82"/>
      <c r="C15" s="83" t="s">
        <v>184</v>
      </c>
      <c r="D15" s="81"/>
      <c r="E15" s="83"/>
      <c r="F15" s="81"/>
    </row>
    <row r="16" ht="20.7" customHeight="1" spans="2:6">
      <c r="B16" s="82"/>
      <c r="C16" s="83" t="s">
        <v>185</v>
      </c>
      <c r="D16" s="81"/>
      <c r="E16" s="83"/>
      <c r="F16" s="81"/>
    </row>
    <row r="17" ht="20.7" customHeight="1" spans="2:6">
      <c r="B17" s="82"/>
      <c r="C17" s="83" t="s">
        <v>186</v>
      </c>
      <c r="D17" s="81"/>
      <c r="E17" s="83"/>
      <c r="F17" s="81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opLeftCell="A4" workbookViewId="0">
      <selection activeCell="D13" sqref="D13"/>
    </sheetView>
  </sheetViews>
  <sheetFormatPr defaultColWidth="10" defaultRowHeight="13.5"/>
  <cols>
    <col min="1" max="1" width="0.408333333333333" customWidth="1"/>
    <col min="2" max="2" width="10.0416666666667" customWidth="1"/>
    <col min="3" max="3" width="37.275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416666666667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3"/>
      <c r="B1" s="3" t="s">
        <v>187</v>
      </c>
    </row>
    <row r="2" ht="16.35" customHeight="1" spans="2:13">
      <c r="B2" s="34" t="s">
        <v>188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16.35" customHeight="1" spans="2:1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ht="16.35" customHeight="1"/>
    <row r="5" ht="22.4" customHeight="1" spans="13:13">
      <c r="M5" s="58" t="s">
        <v>2</v>
      </c>
    </row>
    <row r="6" ht="36.2" customHeight="1" spans="2:13">
      <c r="B6" s="72" t="s">
        <v>189</v>
      </c>
      <c r="C6" s="72"/>
      <c r="D6" s="73" t="s">
        <v>30</v>
      </c>
      <c r="E6" s="74" t="s">
        <v>190</v>
      </c>
      <c r="F6" s="74" t="s">
        <v>191</v>
      </c>
      <c r="G6" s="74" t="s">
        <v>192</v>
      </c>
      <c r="H6" s="74" t="s">
        <v>193</v>
      </c>
      <c r="I6" s="74" t="s">
        <v>194</v>
      </c>
      <c r="J6" s="74" t="s">
        <v>195</v>
      </c>
      <c r="K6" s="74" t="s">
        <v>196</v>
      </c>
      <c r="L6" s="74" t="s">
        <v>197</v>
      </c>
      <c r="M6" s="74" t="s">
        <v>198</v>
      </c>
    </row>
    <row r="7" ht="30.15" customHeight="1" spans="2:13">
      <c r="B7" s="72" t="s">
        <v>60</v>
      </c>
      <c r="C7" s="72" t="s">
        <v>29</v>
      </c>
      <c r="D7" s="73"/>
      <c r="E7" s="74"/>
      <c r="F7" s="74"/>
      <c r="G7" s="74"/>
      <c r="H7" s="74"/>
      <c r="I7" s="74"/>
      <c r="J7" s="74"/>
      <c r="K7" s="74"/>
      <c r="L7" s="74"/>
      <c r="M7" s="74"/>
    </row>
    <row r="8" ht="20.7" customHeight="1" spans="2:13">
      <c r="B8" s="75" t="s">
        <v>7</v>
      </c>
      <c r="C8" s="75"/>
      <c r="D8" s="76">
        <f>E8</f>
        <v>852.04</v>
      </c>
      <c r="E8" s="64">
        <f>E9+E20+E24</f>
        <v>852.04</v>
      </c>
      <c r="F8" s="77"/>
      <c r="G8" s="77"/>
      <c r="H8" s="77"/>
      <c r="I8" s="77"/>
      <c r="J8" s="77"/>
      <c r="K8" s="77"/>
      <c r="L8" s="77"/>
      <c r="M8" s="77"/>
    </row>
    <row r="9" ht="15.75" spans="2:13">
      <c r="B9" s="53">
        <v>208</v>
      </c>
      <c r="C9" s="54" t="s">
        <v>34</v>
      </c>
      <c r="D9" s="76">
        <f>E9</f>
        <v>805.07</v>
      </c>
      <c r="E9" s="65">
        <f>E10+E13+E18</f>
        <v>805.07</v>
      </c>
      <c r="F9" s="56"/>
      <c r="G9" s="56"/>
      <c r="H9" s="56"/>
      <c r="I9" s="56"/>
      <c r="J9" s="56"/>
      <c r="K9" s="56"/>
      <c r="L9" s="56"/>
      <c r="M9" s="56"/>
    </row>
    <row r="10" ht="15.75" spans="2:13">
      <c r="B10" s="53">
        <v>20802</v>
      </c>
      <c r="C10" s="54" t="s">
        <v>35</v>
      </c>
      <c r="D10" s="76">
        <f>E10</f>
        <v>693.05</v>
      </c>
      <c r="E10" s="65">
        <f>SUM(E11:E12)</f>
        <v>693.05</v>
      </c>
      <c r="F10" s="56"/>
      <c r="G10" s="56"/>
      <c r="H10" s="56"/>
      <c r="I10" s="56"/>
      <c r="J10" s="56"/>
      <c r="K10" s="56"/>
      <c r="L10" s="56"/>
      <c r="M10" s="56"/>
    </row>
    <row r="11" ht="15.75" spans="2:13">
      <c r="B11" s="53">
        <v>2080201</v>
      </c>
      <c r="C11" s="54" t="s">
        <v>36</v>
      </c>
      <c r="D11" s="76">
        <f>E11</f>
        <v>244.31</v>
      </c>
      <c r="E11" s="65">
        <v>244.31</v>
      </c>
      <c r="F11" s="56"/>
      <c r="G11" s="56"/>
      <c r="H11" s="56"/>
      <c r="I11" s="56"/>
      <c r="J11" s="56"/>
      <c r="K11" s="56"/>
      <c r="L11" s="56"/>
      <c r="M11" s="56"/>
    </row>
    <row r="12" ht="15.75" spans="2:13">
      <c r="B12" s="53">
        <v>2080299</v>
      </c>
      <c r="C12" s="66" t="s">
        <v>38</v>
      </c>
      <c r="D12" s="76">
        <f t="shared" ref="D12:D26" si="0">E12</f>
        <v>448.74</v>
      </c>
      <c r="E12" s="65">
        <f>133.74+315</f>
        <v>448.74</v>
      </c>
      <c r="F12" s="56"/>
      <c r="G12" s="56"/>
      <c r="H12" s="56"/>
      <c r="I12" s="56"/>
      <c r="J12" s="56"/>
      <c r="K12" s="56"/>
      <c r="L12" s="56"/>
      <c r="M12" s="56"/>
    </row>
    <row r="13" ht="15.75" spans="2:13">
      <c r="B13" s="53">
        <v>20805</v>
      </c>
      <c r="C13" s="67" t="s">
        <v>39</v>
      </c>
      <c r="D13" s="76">
        <f t="shared" si="0"/>
        <v>109.27</v>
      </c>
      <c r="E13" s="65">
        <f>E14+E15+E16+E17</f>
        <v>109.27</v>
      </c>
      <c r="F13" s="56"/>
      <c r="G13" s="56"/>
      <c r="H13" s="56"/>
      <c r="I13" s="56"/>
      <c r="J13" s="56"/>
      <c r="K13" s="56"/>
      <c r="L13" s="56"/>
      <c r="M13" s="56"/>
    </row>
    <row r="14" ht="15.75" spans="2:13">
      <c r="B14" s="68" t="s">
        <v>40</v>
      </c>
      <c r="C14" s="68" t="s">
        <v>41</v>
      </c>
      <c r="D14" s="76">
        <f t="shared" si="0"/>
        <v>37.95</v>
      </c>
      <c r="E14" s="65">
        <v>37.95</v>
      </c>
      <c r="F14" s="56"/>
      <c r="G14" s="56"/>
      <c r="H14" s="56"/>
      <c r="I14" s="56"/>
      <c r="J14" s="56"/>
      <c r="K14" s="56"/>
      <c r="L14" s="56"/>
      <c r="M14" s="56"/>
    </row>
    <row r="15" ht="15.75" spans="2:13">
      <c r="B15" s="68" t="s">
        <v>42</v>
      </c>
      <c r="C15" s="68" t="s">
        <v>43</v>
      </c>
      <c r="D15" s="76">
        <f t="shared" si="0"/>
        <v>18.88</v>
      </c>
      <c r="E15" s="65">
        <v>18.88</v>
      </c>
      <c r="F15" s="56"/>
      <c r="G15" s="56"/>
      <c r="H15" s="56"/>
      <c r="I15" s="56"/>
      <c r="J15" s="56"/>
      <c r="K15" s="56"/>
      <c r="L15" s="56"/>
      <c r="M15" s="56"/>
    </row>
    <row r="16" ht="15.75" spans="2:13">
      <c r="B16" s="53">
        <v>2080505</v>
      </c>
      <c r="C16" s="67" t="s">
        <v>44</v>
      </c>
      <c r="D16" s="76">
        <f t="shared" si="0"/>
        <v>34.96</v>
      </c>
      <c r="E16" s="65">
        <v>34.96</v>
      </c>
      <c r="F16" s="56"/>
      <c r="G16" s="56"/>
      <c r="H16" s="56"/>
      <c r="I16" s="56"/>
      <c r="J16" s="56"/>
      <c r="K16" s="56"/>
      <c r="L16" s="56"/>
      <c r="M16" s="56"/>
    </row>
    <row r="17" ht="15.75" spans="2:13">
      <c r="B17" s="53">
        <v>2080506</v>
      </c>
      <c r="C17" s="67" t="s">
        <v>45</v>
      </c>
      <c r="D17" s="76">
        <f t="shared" si="0"/>
        <v>17.48</v>
      </c>
      <c r="E17" s="65">
        <v>17.48</v>
      </c>
      <c r="F17" s="56"/>
      <c r="G17" s="56"/>
      <c r="H17" s="56"/>
      <c r="I17" s="56"/>
      <c r="J17" s="56"/>
      <c r="K17" s="56"/>
      <c r="L17" s="56"/>
      <c r="M17" s="56"/>
    </row>
    <row r="18" ht="15.75" spans="2:13">
      <c r="B18" s="53">
        <v>20808</v>
      </c>
      <c r="C18" s="67" t="s">
        <v>46</v>
      </c>
      <c r="D18" s="76">
        <f t="shared" si="0"/>
        <v>2.75</v>
      </c>
      <c r="E18" s="69">
        <f>E19</f>
        <v>2.75</v>
      </c>
      <c r="F18" s="56"/>
      <c r="G18" s="56"/>
      <c r="H18" s="56"/>
      <c r="I18" s="56"/>
      <c r="J18" s="56"/>
      <c r="K18" s="56"/>
      <c r="L18" s="56"/>
      <c r="M18" s="56"/>
    </row>
    <row r="19" ht="15.75" spans="2:13">
      <c r="B19" s="53">
        <v>2080801</v>
      </c>
      <c r="C19" s="67" t="s">
        <v>47</v>
      </c>
      <c r="D19" s="76">
        <f t="shared" si="0"/>
        <v>2.75</v>
      </c>
      <c r="E19" s="65">
        <v>2.75</v>
      </c>
      <c r="F19" s="56"/>
      <c r="G19" s="56"/>
      <c r="H19" s="56"/>
      <c r="I19" s="56"/>
      <c r="J19" s="56"/>
      <c r="K19" s="56"/>
      <c r="L19" s="56"/>
      <c r="M19" s="56"/>
    </row>
    <row r="20" ht="15.75" spans="2:13">
      <c r="B20" s="53">
        <v>210</v>
      </c>
      <c r="C20" s="67" t="s">
        <v>48</v>
      </c>
      <c r="D20" s="76">
        <f t="shared" si="0"/>
        <v>20.75</v>
      </c>
      <c r="E20" s="70">
        <f t="shared" ref="E20:E25" si="1">E21</f>
        <v>20.75</v>
      </c>
      <c r="F20" s="56"/>
      <c r="G20" s="56"/>
      <c r="H20" s="56"/>
      <c r="I20" s="56"/>
      <c r="J20" s="56"/>
      <c r="K20" s="56"/>
      <c r="L20" s="56"/>
      <c r="M20" s="56"/>
    </row>
    <row r="21" ht="15.75" spans="2:13">
      <c r="B21" s="53">
        <v>21011</v>
      </c>
      <c r="C21" s="67" t="s">
        <v>49</v>
      </c>
      <c r="D21" s="76">
        <f t="shared" si="0"/>
        <v>20.75</v>
      </c>
      <c r="E21" s="71">
        <f>E22+E23</f>
        <v>20.75</v>
      </c>
      <c r="F21" s="56"/>
      <c r="G21" s="56"/>
      <c r="H21" s="56"/>
      <c r="I21" s="56"/>
      <c r="J21" s="56"/>
      <c r="K21" s="56"/>
      <c r="L21" s="56"/>
      <c r="M21" s="56"/>
    </row>
    <row r="22" ht="15.75" spans="2:13">
      <c r="B22" s="53">
        <v>2101101</v>
      </c>
      <c r="C22" s="67" t="s">
        <v>50</v>
      </c>
      <c r="D22" s="76">
        <f t="shared" si="0"/>
        <v>13.06</v>
      </c>
      <c r="E22" s="70">
        <v>13.06</v>
      </c>
      <c r="F22" s="56"/>
      <c r="G22" s="56"/>
      <c r="H22" s="56"/>
      <c r="I22" s="56"/>
      <c r="J22" s="56"/>
      <c r="K22" s="56"/>
      <c r="L22" s="56"/>
      <c r="M22" s="56"/>
    </row>
    <row r="23" ht="15.75" spans="2:13">
      <c r="B23" s="53">
        <v>2101102</v>
      </c>
      <c r="C23" s="67" t="s">
        <v>51</v>
      </c>
      <c r="D23" s="76">
        <f t="shared" si="0"/>
        <v>7.69</v>
      </c>
      <c r="E23" s="70">
        <v>7.69</v>
      </c>
      <c r="F23" s="56"/>
      <c r="G23" s="56"/>
      <c r="H23" s="56"/>
      <c r="I23" s="56"/>
      <c r="J23" s="56"/>
      <c r="K23" s="56"/>
      <c r="L23" s="56"/>
      <c r="M23" s="56"/>
    </row>
    <row r="24" ht="15.75" spans="2:13">
      <c r="B24" s="53">
        <v>221</v>
      </c>
      <c r="C24" s="67" t="s">
        <v>52</v>
      </c>
      <c r="D24" s="76">
        <f t="shared" si="0"/>
        <v>26.22</v>
      </c>
      <c r="E24" s="70">
        <f t="shared" si="1"/>
        <v>26.22</v>
      </c>
      <c r="F24" s="56"/>
      <c r="G24" s="56"/>
      <c r="H24" s="56"/>
      <c r="I24" s="56"/>
      <c r="J24" s="56"/>
      <c r="K24" s="56"/>
      <c r="L24" s="56"/>
      <c r="M24" s="56"/>
    </row>
    <row r="25" ht="15.75" spans="2:13">
      <c r="B25" s="53">
        <v>22102</v>
      </c>
      <c r="C25" s="67" t="s">
        <v>53</v>
      </c>
      <c r="D25" s="76">
        <f t="shared" si="0"/>
        <v>26.22</v>
      </c>
      <c r="E25" s="70">
        <f t="shared" si="1"/>
        <v>26.22</v>
      </c>
      <c r="F25" s="56"/>
      <c r="G25" s="56"/>
      <c r="H25" s="56"/>
      <c r="I25" s="56"/>
      <c r="J25" s="56"/>
      <c r="K25" s="56"/>
      <c r="L25" s="56"/>
      <c r="M25" s="56"/>
    </row>
    <row r="26" ht="15.75" spans="2:13">
      <c r="B26" s="53">
        <v>2210201</v>
      </c>
      <c r="C26" s="67" t="s">
        <v>54</v>
      </c>
      <c r="D26" s="76">
        <f t="shared" si="0"/>
        <v>26.22</v>
      </c>
      <c r="E26" s="70">
        <v>26.22</v>
      </c>
      <c r="F26" s="56"/>
      <c r="G26" s="56"/>
      <c r="H26" s="56"/>
      <c r="I26" s="56"/>
      <c r="J26" s="56"/>
      <c r="K26" s="56"/>
      <c r="L26" s="56"/>
      <c r="M26" s="56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E17" sqref="E17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35" customWidth="1"/>
    <col min="4" max="6" width="15.6333333333333" customWidth="1"/>
    <col min="7" max="7" width="9.76666666666667" customWidth="1"/>
  </cols>
  <sheetData>
    <row r="1" ht="16.35" customHeight="1" spans="1:2">
      <c r="A1" s="33"/>
      <c r="B1" s="3" t="s">
        <v>199</v>
      </c>
    </row>
    <row r="2" ht="16.35" customHeight="1" spans="2:6">
      <c r="B2" s="34" t="s">
        <v>200</v>
      </c>
      <c r="C2" s="34"/>
      <c r="D2" s="34"/>
      <c r="E2" s="34"/>
      <c r="F2" s="34"/>
    </row>
    <row r="3" ht="16.35" customHeight="1" spans="2:6">
      <c r="B3" s="34"/>
      <c r="C3" s="34"/>
      <c r="D3" s="34"/>
      <c r="E3" s="34"/>
      <c r="F3" s="34"/>
    </row>
    <row r="4" ht="16.35" customHeight="1" spans="2:6">
      <c r="B4" s="59"/>
      <c r="C4" s="59"/>
      <c r="D4" s="59"/>
      <c r="E4" s="59"/>
      <c r="F4" s="59"/>
    </row>
    <row r="5" ht="18.95" customHeight="1" spans="2:6">
      <c r="B5" s="59"/>
      <c r="C5" s="59"/>
      <c r="D5" s="59"/>
      <c r="E5" s="59"/>
      <c r="F5" s="60" t="s">
        <v>2</v>
      </c>
    </row>
    <row r="6" ht="31.9" customHeight="1" spans="2:6">
      <c r="B6" s="61" t="s">
        <v>60</v>
      </c>
      <c r="C6" s="61" t="s">
        <v>29</v>
      </c>
      <c r="D6" s="61" t="s">
        <v>30</v>
      </c>
      <c r="E6" s="61" t="s">
        <v>201</v>
      </c>
      <c r="F6" s="61" t="s">
        <v>202</v>
      </c>
    </row>
    <row r="7" ht="23.25" customHeight="1" spans="2:6">
      <c r="B7" s="62"/>
      <c r="C7" s="62" t="s">
        <v>33</v>
      </c>
      <c r="D7" s="63">
        <f>SUM(E7:F7)</f>
        <v>852.04</v>
      </c>
      <c r="E7" s="64">
        <f>E8+E19+E23</f>
        <v>537.04</v>
      </c>
      <c r="F7" s="64">
        <f>F8+F19+F23</f>
        <v>315</v>
      </c>
    </row>
    <row r="8" ht="21.55" customHeight="1" spans="2:6">
      <c r="B8" s="53">
        <v>208</v>
      </c>
      <c r="C8" s="54" t="s">
        <v>34</v>
      </c>
      <c r="D8" s="63">
        <f>SUM(E8:F8)</f>
        <v>805.07</v>
      </c>
      <c r="E8" s="65">
        <f>E9+E12+E17</f>
        <v>490.07</v>
      </c>
      <c r="F8" s="65">
        <f>F9+F12+F17</f>
        <v>315</v>
      </c>
    </row>
    <row r="9" ht="15.75" spans="2:6">
      <c r="B9" s="53">
        <v>20802</v>
      </c>
      <c r="C9" s="54" t="s">
        <v>35</v>
      </c>
      <c r="D9" s="65">
        <f>SUM(D10:D11)</f>
        <v>693.05</v>
      </c>
      <c r="E9" s="65">
        <f>SUM(E10:E11)</f>
        <v>378.05</v>
      </c>
      <c r="F9" s="65">
        <f>SUM(F10:F11)</f>
        <v>315</v>
      </c>
    </row>
    <row r="10" ht="15.75" spans="2:6">
      <c r="B10" s="53">
        <v>2080201</v>
      </c>
      <c r="C10" s="54" t="s">
        <v>36</v>
      </c>
      <c r="D10" s="63">
        <f>SUM(E10:F10)</f>
        <v>244.31</v>
      </c>
      <c r="E10" s="65">
        <v>244.31</v>
      </c>
      <c r="F10" s="65"/>
    </row>
    <row r="11" ht="15.75" spans="2:6">
      <c r="B11" s="53">
        <v>2080299</v>
      </c>
      <c r="C11" s="66" t="s">
        <v>38</v>
      </c>
      <c r="D11" s="63">
        <f t="shared" ref="D11:D19" si="0">SUM(E11:F11)</f>
        <v>448.74</v>
      </c>
      <c r="E11" s="65">
        <v>133.74</v>
      </c>
      <c r="F11" s="65">
        <v>315</v>
      </c>
    </row>
    <row r="12" ht="15.75" spans="2:6">
      <c r="B12" s="53">
        <v>20805</v>
      </c>
      <c r="C12" s="67" t="s">
        <v>39</v>
      </c>
      <c r="D12" s="63">
        <f t="shared" si="0"/>
        <v>109.27</v>
      </c>
      <c r="E12" s="65">
        <f>E13+E14+E15+E16</f>
        <v>109.27</v>
      </c>
      <c r="F12" s="65"/>
    </row>
    <row r="13" ht="15.75" spans="2:6">
      <c r="B13" s="68" t="s">
        <v>40</v>
      </c>
      <c r="C13" s="68" t="s">
        <v>41</v>
      </c>
      <c r="D13" s="63">
        <f t="shared" si="0"/>
        <v>37.95</v>
      </c>
      <c r="E13" s="65">
        <v>37.95</v>
      </c>
      <c r="F13" s="65"/>
    </row>
    <row r="14" ht="15.75" spans="2:6">
      <c r="B14" s="68" t="s">
        <v>42</v>
      </c>
      <c r="C14" s="68" t="s">
        <v>43</v>
      </c>
      <c r="D14" s="63">
        <f t="shared" si="0"/>
        <v>18.88</v>
      </c>
      <c r="E14" s="65">
        <v>18.88</v>
      </c>
      <c r="F14" s="65"/>
    </row>
    <row r="15" ht="15.75" spans="2:6">
      <c r="B15" s="53">
        <v>2080505</v>
      </c>
      <c r="C15" s="67" t="s">
        <v>44</v>
      </c>
      <c r="D15" s="63">
        <f t="shared" si="0"/>
        <v>34.96</v>
      </c>
      <c r="E15" s="65">
        <v>34.96</v>
      </c>
      <c r="F15" s="65"/>
    </row>
    <row r="16" ht="15.75" spans="2:6">
      <c r="B16" s="53">
        <v>2080506</v>
      </c>
      <c r="C16" s="67" t="s">
        <v>45</v>
      </c>
      <c r="D16" s="63">
        <f t="shared" si="0"/>
        <v>17.48</v>
      </c>
      <c r="E16" s="65">
        <v>17.48</v>
      </c>
      <c r="F16" s="65"/>
    </row>
    <row r="17" ht="15.75" spans="2:6">
      <c r="B17" s="53">
        <v>20808</v>
      </c>
      <c r="C17" s="67" t="s">
        <v>46</v>
      </c>
      <c r="D17" s="63">
        <f t="shared" si="0"/>
        <v>2.75</v>
      </c>
      <c r="E17" s="69">
        <f>E18</f>
        <v>2.75</v>
      </c>
      <c r="F17" s="65"/>
    </row>
    <row r="18" ht="15.75" spans="2:6">
      <c r="B18" s="53">
        <v>2080801</v>
      </c>
      <c r="C18" s="67" t="s">
        <v>47</v>
      </c>
      <c r="D18" s="63">
        <f t="shared" si="0"/>
        <v>2.75</v>
      </c>
      <c r="E18" s="65">
        <v>2.75</v>
      </c>
      <c r="F18" s="65"/>
    </row>
    <row r="19" ht="15.75" spans="2:6">
      <c r="B19" s="53">
        <v>210</v>
      </c>
      <c r="C19" s="67" t="s">
        <v>48</v>
      </c>
      <c r="D19" s="63">
        <f t="shared" si="0"/>
        <v>20.75</v>
      </c>
      <c r="E19" s="70">
        <f t="shared" ref="E19:E24" si="1">E20</f>
        <v>20.75</v>
      </c>
      <c r="F19" s="65"/>
    </row>
    <row r="20" ht="15.75" spans="2:6">
      <c r="B20" s="53">
        <v>21011</v>
      </c>
      <c r="C20" s="67" t="s">
        <v>49</v>
      </c>
      <c r="D20" s="71">
        <f>D21+D22</f>
        <v>20.75</v>
      </c>
      <c r="E20" s="71">
        <f>E21+E22</f>
        <v>20.75</v>
      </c>
      <c r="F20" s="65"/>
    </row>
    <row r="21" ht="15.75" spans="2:6">
      <c r="B21" s="53">
        <v>2101101</v>
      </c>
      <c r="C21" s="67" t="s">
        <v>50</v>
      </c>
      <c r="D21" s="63">
        <f t="shared" ref="D21:D25" si="2">SUM(E21:F21)</f>
        <v>13.06</v>
      </c>
      <c r="E21" s="70">
        <v>13.06</v>
      </c>
      <c r="F21" s="65"/>
    </row>
    <row r="22" ht="15.75" spans="2:6">
      <c r="B22" s="53">
        <v>2101102</v>
      </c>
      <c r="C22" s="67" t="s">
        <v>51</v>
      </c>
      <c r="D22" s="63">
        <f t="shared" si="2"/>
        <v>7.69</v>
      </c>
      <c r="E22" s="70">
        <v>7.69</v>
      </c>
      <c r="F22" s="65"/>
    </row>
    <row r="23" ht="15.75" spans="2:6">
      <c r="B23" s="53">
        <v>221</v>
      </c>
      <c r="C23" s="67" t="s">
        <v>52</v>
      </c>
      <c r="D23" s="63">
        <f t="shared" si="2"/>
        <v>26.22</v>
      </c>
      <c r="E23" s="70">
        <f t="shared" si="1"/>
        <v>26.22</v>
      </c>
      <c r="F23" s="65"/>
    </row>
    <row r="24" ht="15.75" spans="2:6">
      <c r="B24" s="53">
        <v>22102</v>
      </c>
      <c r="C24" s="67" t="s">
        <v>53</v>
      </c>
      <c r="D24" s="63">
        <f t="shared" si="2"/>
        <v>26.22</v>
      </c>
      <c r="E24" s="70">
        <f t="shared" si="1"/>
        <v>26.22</v>
      </c>
      <c r="F24" s="65"/>
    </row>
    <row r="25" ht="15.75" spans="2:6">
      <c r="B25" s="53">
        <v>2210201</v>
      </c>
      <c r="C25" s="67" t="s">
        <v>54</v>
      </c>
      <c r="D25" s="63">
        <f t="shared" si="2"/>
        <v>26.22</v>
      </c>
      <c r="E25" s="70">
        <v>26.22</v>
      </c>
      <c r="F25" s="65"/>
    </row>
  </sheetData>
  <mergeCells count="1"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G14" sqref="G14"/>
    </sheetView>
  </sheetViews>
  <sheetFormatPr defaultColWidth="10" defaultRowHeight="13.5"/>
  <cols>
    <col min="1" max="1" width="0.408333333333333" customWidth="1"/>
    <col min="2" max="2" width="9.225" customWidth="1"/>
    <col min="3" max="3" width="22.2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83333333333" customWidth="1"/>
    <col min="12" max="13" width="11.8083333333333" customWidth="1"/>
    <col min="14" max="14" width="9.76666666666667" customWidth="1"/>
  </cols>
  <sheetData>
    <row r="1" ht="17.25" customHeight="1" spans="1:13">
      <c r="A1" s="33"/>
      <c r="B1" s="3" t="s">
        <v>203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16.35" customHeight="1" spans="2:13">
      <c r="B2" s="49" t="s">
        <v>204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16.35" customHeight="1" spans="2:13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ht="16.35" customHeight="1" spans="2:13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ht="21.55" customHeight="1" spans="2:13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58" t="s">
        <v>2</v>
      </c>
    </row>
    <row r="6" ht="65.55" customHeight="1" spans="2:13">
      <c r="B6" s="50" t="s">
        <v>205</v>
      </c>
      <c r="C6" s="50" t="s">
        <v>5</v>
      </c>
      <c r="D6" s="50" t="s">
        <v>30</v>
      </c>
      <c r="E6" s="50" t="s">
        <v>190</v>
      </c>
      <c r="F6" s="50" t="s">
        <v>191</v>
      </c>
      <c r="G6" s="50" t="s">
        <v>192</v>
      </c>
      <c r="H6" s="50" t="s">
        <v>193</v>
      </c>
      <c r="I6" s="50" t="s">
        <v>194</v>
      </c>
      <c r="J6" s="50" t="s">
        <v>195</v>
      </c>
      <c r="K6" s="50" t="s">
        <v>196</v>
      </c>
      <c r="L6" s="50" t="s">
        <v>197</v>
      </c>
      <c r="M6" s="50" t="s">
        <v>198</v>
      </c>
    </row>
    <row r="7" ht="23.25" customHeight="1" spans="2:13">
      <c r="B7" s="51" t="s">
        <v>7</v>
      </c>
      <c r="C7" s="51"/>
      <c r="D7" s="52">
        <v>220</v>
      </c>
      <c r="E7" s="52">
        <v>220</v>
      </c>
      <c r="F7" s="52"/>
      <c r="G7" s="52"/>
      <c r="H7" s="52"/>
      <c r="I7" s="52"/>
      <c r="J7" s="52"/>
      <c r="K7" s="52"/>
      <c r="L7" s="52"/>
      <c r="M7" s="52"/>
    </row>
    <row r="8" ht="21.55" customHeight="1" spans="2:13">
      <c r="B8" s="53">
        <v>208</v>
      </c>
      <c r="C8" s="54" t="s">
        <v>34</v>
      </c>
      <c r="D8" s="55">
        <v>220</v>
      </c>
      <c r="E8" s="55">
        <v>220</v>
      </c>
      <c r="F8" s="55"/>
      <c r="G8" s="55"/>
      <c r="H8" s="55"/>
      <c r="I8" s="55"/>
      <c r="J8" s="55"/>
      <c r="K8" s="55"/>
      <c r="L8" s="55"/>
      <c r="M8" s="55"/>
    </row>
    <row r="9" ht="15.75" spans="2:13">
      <c r="B9" s="53">
        <v>20802</v>
      </c>
      <c r="C9" s="54" t="s">
        <v>35</v>
      </c>
      <c r="D9" s="55">
        <v>220</v>
      </c>
      <c r="E9" s="55">
        <v>220</v>
      </c>
      <c r="F9" s="56"/>
      <c r="G9" s="56"/>
      <c r="H9" s="56"/>
      <c r="I9" s="56"/>
      <c r="J9" s="56"/>
      <c r="K9" s="56"/>
      <c r="L9" s="56"/>
      <c r="M9" s="56"/>
    </row>
    <row r="10" ht="15.75" spans="2:13">
      <c r="B10" s="53">
        <v>2080201</v>
      </c>
      <c r="C10" s="54" t="s">
        <v>36</v>
      </c>
      <c r="D10" s="55">
        <v>20</v>
      </c>
      <c r="E10" s="55">
        <v>20</v>
      </c>
      <c r="F10" s="56"/>
      <c r="G10" s="56"/>
      <c r="H10" s="56"/>
      <c r="I10" s="56"/>
      <c r="J10" s="56"/>
      <c r="K10" s="56"/>
      <c r="L10" s="56"/>
      <c r="M10" s="56"/>
    </row>
    <row r="11" ht="15.75" spans="2:13">
      <c r="B11" s="53">
        <v>2080299</v>
      </c>
      <c r="C11" s="57" t="s">
        <v>38</v>
      </c>
      <c r="D11" s="55">
        <v>200</v>
      </c>
      <c r="E11" s="55">
        <v>200</v>
      </c>
      <c r="F11" s="56"/>
      <c r="G11" s="56"/>
      <c r="H11" s="56"/>
      <c r="I11" s="56"/>
      <c r="J11" s="56"/>
      <c r="K11" s="56"/>
      <c r="L11" s="56"/>
      <c r="M11" s="56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民政局</cp:lastModifiedBy>
  <dcterms:created xsi:type="dcterms:W3CDTF">2022-01-21T06:55:00Z</dcterms:created>
  <dcterms:modified xsi:type="dcterms:W3CDTF">2022-01-29T08:51:05Z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96FF6A2829DC4438A4AC463390858805</vt:lpwstr>
  </property>
</Properties>
</file>