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<sst xmlns="http://schemas.openxmlformats.org/spreadsheetml/2006/main" count="469" uniqueCount="348">
  <si>
    <t>表一</t>
  </si>
  <si>
    <t>巫溪县司法局2024年财政拨款收支总表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</si>
  <si>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</si>
  <si>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</si>
  <si>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</si>
  <si>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</si>
  <si>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</si>
  <si>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</si>
  <si>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</si>
  <si>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</si>
  <si>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</si>
  <si>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</si>
  <si>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</si>
  <si>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</si>
  <si>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公共安全支出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</si>
  <si>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</si>
  <si>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</si>
  <si>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</si>
  <si>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</si>
  <si>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</si>
  <si>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</si>
  <si>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</si>
  <si>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</si>
  <si>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</si>
  <si>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</si>
  <si>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</si>
  <si>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</si>
  <si>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</si>
  <si>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巫溪县司法局2024年一般公共预算财政拨款支出预算表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</si>
  <si>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</si>
  <si>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</si>
  <si>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</si>
  <si>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</si>
  <si>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</si>
  <si>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</si>
  <si>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</si>
  <si>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204</t>
  </si>
  <si>
    <r>
      <t> </t>
    </r>
    <r>
      <rPr>
        <sz val="10"/>
        <rFont val="方正仿宋_GBK"/>
        <charset val="134"/>
      </rPr>
      <t>20406</t>
    </r>
  </si>
  <si>
    <r>
      <t> </t>
    </r>
    <r>
      <rPr>
        <sz val="10"/>
        <rFont val="方正仿宋_GBK"/>
        <charset val="134"/>
      </rPr>
      <t>司法</t>
    </r>
  </si>
  <si>
    <r>
      <t>  </t>
    </r>
    <r>
      <rPr>
        <sz val="10"/>
        <rFont val="方正仿宋_GBK"/>
        <charset val="134"/>
      </rPr>
      <t>2040601</t>
    </r>
  </si>
  <si>
    <r>
      <t>  </t>
    </r>
    <r>
      <rPr>
        <sz val="10"/>
        <rFont val="方正仿宋_GBK"/>
        <charset val="134"/>
      </rPr>
      <t>行政运行</t>
    </r>
  </si>
  <si>
    <r>
      <t>  </t>
    </r>
    <r>
      <rPr>
        <sz val="10"/>
        <rFont val="方正仿宋_GBK"/>
        <charset val="134"/>
      </rPr>
      <t>2040604</t>
    </r>
  </si>
  <si>
    <r>
      <t>  </t>
    </r>
    <r>
      <rPr>
        <sz val="10"/>
        <rFont val="方正仿宋_GBK"/>
        <charset val="134"/>
      </rPr>
      <t>基层司法业务</t>
    </r>
  </si>
  <si>
    <r>
      <t>  </t>
    </r>
    <r>
      <rPr>
        <sz val="10"/>
        <rFont val="方正仿宋_GBK"/>
        <charset val="134"/>
      </rPr>
      <t>2040605</t>
    </r>
  </si>
  <si>
    <r>
      <t>  </t>
    </r>
    <r>
      <rPr>
        <sz val="10"/>
        <rFont val="方正仿宋_GBK"/>
        <charset val="134"/>
      </rPr>
      <t>普法宣传</t>
    </r>
  </si>
  <si>
    <r>
      <t>  </t>
    </r>
    <r>
      <rPr>
        <sz val="10"/>
        <rFont val="方正仿宋_GBK"/>
        <charset val="134"/>
      </rPr>
      <t>2040607</t>
    </r>
  </si>
  <si>
    <r>
      <t>  </t>
    </r>
    <r>
      <rPr>
        <sz val="10"/>
        <rFont val="方正仿宋_GBK"/>
        <charset val="134"/>
      </rPr>
      <t>公共法律服务</t>
    </r>
  </si>
  <si>
    <r>
      <t>  </t>
    </r>
    <r>
      <rPr>
        <sz val="10"/>
        <rFont val="方正仿宋_GBK"/>
        <charset val="134"/>
      </rPr>
      <t>2040610</t>
    </r>
  </si>
  <si>
    <r>
      <t>  </t>
    </r>
    <r>
      <rPr>
        <sz val="10"/>
        <rFont val="方正仿宋_GBK"/>
        <charset val="134"/>
      </rPr>
      <t>社区矫正</t>
    </r>
  </si>
  <si>
    <r>
      <t>  </t>
    </r>
    <r>
      <rPr>
        <sz val="10"/>
        <rFont val="方正仿宋_GBK"/>
        <charset val="134"/>
      </rPr>
      <t>2040612</t>
    </r>
  </si>
  <si>
    <r>
      <t>  </t>
    </r>
    <r>
      <rPr>
        <sz val="10"/>
        <rFont val="方正仿宋_GBK"/>
        <charset val="134"/>
      </rPr>
      <t>法治建设</t>
    </r>
  </si>
  <si>
    <r>
      <t>  </t>
    </r>
    <r>
      <rPr>
        <sz val="10"/>
        <rFont val="方正仿宋_GBK"/>
        <charset val="134"/>
      </rPr>
      <t>2040650</t>
    </r>
  </si>
  <si>
    <r>
      <t>  </t>
    </r>
    <r>
      <rPr>
        <sz val="10"/>
        <rFont val="方正仿宋_GBK"/>
        <charset val="134"/>
      </rPr>
      <t>事业运行</t>
    </r>
  </si>
  <si>
    <r>
      <t>  </t>
    </r>
    <r>
      <rPr>
        <sz val="10"/>
        <rFont val="方正仿宋_GBK"/>
        <charset val="134"/>
      </rPr>
      <t>2040699</t>
    </r>
  </si>
  <si>
    <r>
      <t>  </t>
    </r>
    <r>
      <rPr>
        <sz val="10"/>
        <rFont val="方正仿宋_GBK"/>
        <charset val="134"/>
      </rPr>
      <t>其他司法支出</t>
    </r>
  </si>
  <si>
    <t>208</t>
  </si>
  <si>
    <r>
      <t> </t>
    </r>
    <r>
      <rPr>
        <sz val="10"/>
        <rFont val="方正仿宋_GBK"/>
        <charset val="134"/>
      </rPr>
      <t>20805</t>
    </r>
  </si>
  <si>
    <r>
      <t> </t>
    </r>
    <r>
      <rPr>
        <sz val="10"/>
        <rFont val="方正仿宋_GBK"/>
        <charset val="134"/>
      </rPr>
      <t>行政事业单位养老支出</t>
    </r>
  </si>
  <si>
    <r>
      <t>  </t>
    </r>
    <r>
      <rPr>
        <sz val="10"/>
        <rFont val="方正仿宋_GBK"/>
        <charset val="134"/>
      </rPr>
      <t>2080501</t>
    </r>
  </si>
  <si>
    <r>
      <t>  </t>
    </r>
    <r>
      <rPr>
        <sz val="10"/>
        <rFont val="方正仿宋_GBK"/>
        <charset val="134"/>
      </rPr>
      <t>行政单位离退休</t>
    </r>
  </si>
  <si>
    <r>
      <t>  </t>
    </r>
    <r>
      <rPr>
        <sz val="10"/>
        <rFont val="方正仿宋_GBK"/>
        <charset val="134"/>
      </rPr>
      <t>2080505</t>
    </r>
  </si>
  <si>
    <r>
      <t>  </t>
    </r>
    <r>
      <rPr>
        <sz val="10"/>
        <rFont val="方正仿宋_GBK"/>
        <charset val="134"/>
      </rPr>
      <t>机关事业单位基本养老保险缴费支出</t>
    </r>
  </si>
  <si>
    <r>
      <t>  </t>
    </r>
    <r>
      <rPr>
        <sz val="10"/>
        <rFont val="方正仿宋_GBK"/>
        <charset val="134"/>
      </rPr>
      <t>2080506</t>
    </r>
  </si>
  <si>
    <r>
      <t>  </t>
    </r>
    <r>
      <rPr>
        <sz val="10"/>
        <rFont val="方正仿宋_GBK"/>
        <charset val="134"/>
      </rPr>
      <t>机关事业单位职业年金缴费支出</t>
    </r>
  </si>
  <si>
    <r>
      <t> </t>
    </r>
    <r>
      <rPr>
        <sz val="10"/>
        <rFont val="方正仿宋_GBK"/>
        <charset val="134"/>
      </rPr>
      <t>20808</t>
    </r>
  </si>
  <si>
    <r>
      <t> </t>
    </r>
    <r>
      <rPr>
        <sz val="10"/>
        <rFont val="方正仿宋_GBK"/>
        <charset val="134"/>
      </rPr>
      <t>抚恤</t>
    </r>
  </si>
  <si>
    <r>
      <t>  </t>
    </r>
    <r>
      <rPr>
        <sz val="10"/>
        <rFont val="方正仿宋_GBK"/>
        <charset val="134"/>
      </rPr>
      <t>2080801</t>
    </r>
  </si>
  <si>
    <r>
      <t>  </t>
    </r>
    <r>
      <rPr>
        <sz val="10"/>
        <rFont val="方正仿宋_GBK"/>
        <charset val="134"/>
      </rPr>
      <t>死亡抚恤</t>
    </r>
  </si>
  <si>
    <t>210</t>
  </si>
  <si>
    <r>
      <t> </t>
    </r>
    <r>
      <rPr>
        <sz val="10"/>
        <rFont val="方正仿宋_GBK"/>
        <charset val="134"/>
      </rPr>
      <t>21011</t>
    </r>
  </si>
  <si>
    <r>
      <t> </t>
    </r>
    <r>
      <rPr>
        <sz val="10"/>
        <rFont val="方正仿宋_GBK"/>
        <charset val="134"/>
      </rPr>
      <t>行政事业单位医疗</t>
    </r>
  </si>
  <si>
    <r>
      <t>  </t>
    </r>
    <r>
      <rPr>
        <sz val="10"/>
        <rFont val="方正仿宋_GBK"/>
        <charset val="134"/>
      </rPr>
      <t>2101101</t>
    </r>
  </si>
  <si>
    <r>
      <t>  </t>
    </r>
    <r>
      <rPr>
        <sz val="10"/>
        <rFont val="方正仿宋_GBK"/>
        <charset val="134"/>
      </rPr>
      <t>行政单位医疗</t>
    </r>
  </si>
  <si>
    <r>
      <t>  </t>
    </r>
    <r>
      <rPr>
        <sz val="10"/>
        <rFont val="方正仿宋_GBK"/>
        <charset val="134"/>
      </rPr>
      <t>2101102</t>
    </r>
  </si>
  <si>
    <r>
      <t>  </t>
    </r>
    <r>
      <rPr>
        <sz val="10"/>
        <rFont val="方正仿宋_GBK"/>
        <charset val="134"/>
      </rPr>
      <t>事业单位医疗</t>
    </r>
  </si>
  <si>
    <t>221</t>
  </si>
  <si>
    <r>
      <t> </t>
    </r>
    <r>
      <rPr>
        <sz val="10"/>
        <rFont val="方正仿宋_GBK"/>
        <charset val="134"/>
      </rPr>
      <t>22102</t>
    </r>
  </si>
  <si>
    <r>
      <t> </t>
    </r>
    <r>
      <rPr>
        <sz val="10"/>
        <rFont val="方正仿宋_GBK"/>
        <charset val="134"/>
      </rPr>
      <t>住房改革支出</t>
    </r>
  </si>
  <si>
    <r>
      <t>  </t>
    </r>
    <r>
      <rPr>
        <sz val="10"/>
        <rFont val="方正仿宋_GBK"/>
        <charset val="134"/>
      </rPr>
      <t>2210201</t>
    </r>
  </si>
  <si>
    <r>
      <t>  </t>
    </r>
    <r>
      <rPr>
        <sz val="10"/>
        <rFont val="方正仿宋_GBK"/>
        <charset val="134"/>
      </rPr>
      <t>住房公积金</t>
    </r>
  </si>
  <si>
    <t>备注：本表反映当年一般公共预算财政拨款支出情况。</t>
  </si>
  <si>
    <t>表三</t>
  </si>
  <si>
    <t>巫溪县司法局2024年一般公共预算财政拨款基本支出预算表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</si>
  <si>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</si>
  <si>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</si>
  <si>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</si>
  <si>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</si>
  <si>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</si>
  <si>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</si>
  <si>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</si>
  <si>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t> </t>
    </r>
    <r>
      <rPr>
        <sz val="10"/>
        <rFont val="方正仿宋_GBK"/>
        <charset val="134"/>
      </rPr>
      <t>30101</t>
    </r>
  </si>
  <si>
    <r>
      <t> </t>
    </r>
    <r>
      <rPr>
        <sz val="10"/>
        <rFont val="方正仿宋_GBK"/>
        <charset val="134"/>
      </rPr>
      <t>基本工资</t>
    </r>
  </si>
  <si>
    <r>
      <t> </t>
    </r>
    <r>
      <rPr>
        <sz val="10"/>
        <rFont val="方正仿宋_GBK"/>
        <charset val="134"/>
      </rPr>
      <t>30102</t>
    </r>
  </si>
  <si>
    <r>
      <t> </t>
    </r>
    <r>
      <rPr>
        <sz val="10"/>
        <rFont val="方正仿宋_GBK"/>
        <charset val="134"/>
      </rPr>
      <t>津贴补贴</t>
    </r>
  </si>
  <si>
    <r>
      <t> </t>
    </r>
    <r>
      <rPr>
        <sz val="10"/>
        <rFont val="方正仿宋_GBK"/>
        <charset val="134"/>
      </rPr>
      <t>30103</t>
    </r>
  </si>
  <si>
    <r>
      <t> </t>
    </r>
    <r>
      <rPr>
        <sz val="10"/>
        <rFont val="方正仿宋_GBK"/>
        <charset val="134"/>
      </rPr>
      <t>奖金</t>
    </r>
  </si>
  <si>
    <r>
      <t> </t>
    </r>
    <r>
      <rPr>
        <sz val="10"/>
        <rFont val="方正仿宋_GBK"/>
        <charset val="134"/>
      </rPr>
      <t>30108</t>
    </r>
  </si>
  <si>
    <r>
      <t> </t>
    </r>
    <r>
      <rPr>
        <sz val="10"/>
        <rFont val="方正仿宋_GBK"/>
        <charset val="134"/>
      </rPr>
      <t>机关事业单位基本养老保险缴费</t>
    </r>
  </si>
  <si>
    <r>
      <t> </t>
    </r>
    <r>
      <rPr>
        <sz val="10"/>
        <rFont val="方正仿宋_GBK"/>
        <charset val="134"/>
      </rPr>
      <t>30109</t>
    </r>
  </si>
  <si>
    <r>
      <t> </t>
    </r>
    <r>
      <rPr>
        <sz val="10"/>
        <rFont val="方正仿宋_GBK"/>
        <charset val="134"/>
      </rPr>
      <t>职业年金缴费</t>
    </r>
  </si>
  <si>
    <r>
      <t> </t>
    </r>
    <r>
      <rPr>
        <sz val="10"/>
        <rFont val="方正仿宋_GBK"/>
        <charset val="134"/>
      </rPr>
      <t>30110</t>
    </r>
  </si>
  <si>
    <r>
      <t> </t>
    </r>
    <r>
      <rPr>
        <sz val="10"/>
        <rFont val="方正仿宋_GBK"/>
        <charset val="134"/>
      </rPr>
      <t>职工基本医疗保险缴费</t>
    </r>
  </si>
  <si>
    <r>
      <t> </t>
    </r>
    <r>
      <rPr>
        <sz val="10"/>
        <rFont val="方正仿宋_GBK"/>
        <charset val="134"/>
      </rPr>
      <t>30112</t>
    </r>
  </si>
  <si>
    <r>
      <t> </t>
    </r>
    <r>
      <rPr>
        <sz val="10"/>
        <rFont val="方正仿宋_GBK"/>
        <charset val="134"/>
      </rPr>
      <t>其他社会保障缴费</t>
    </r>
  </si>
  <si>
    <r>
      <t> </t>
    </r>
    <r>
      <rPr>
        <sz val="10"/>
        <rFont val="方正仿宋_GBK"/>
        <charset val="134"/>
      </rPr>
      <t>30113</t>
    </r>
  </si>
  <si>
    <r>
      <t> </t>
    </r>
    <r>
      <rPr>
        <sz val="10"/>
        <rFont val="方正仿宋_GBK"/>
        <charset val="134"/>
      </rPr>
      <t>住房公积金</t>
    </r>
  </si>
  <si>
    <t>302</t>
  </si>
  <si>
    <t>商品和服务支出</t>
  </si>
  <si>
    <r>
      <t> </t>
    </r>
    <r>
      <rPr>
        <sz val="10"/>
        <rFont val="方正仿宋_GBK"/>
        <charset val="134"/>
      </rPr>
      <t>30201</t>
    </r>
  </si>
  <si>
    <r>
      <t> </t>
    </r>
    <r>
      <rPr>
        <sz val="10"/>
        <rFont val="方正仿宋_GBK"/>
        <charset val="134"/>
      </rPr>
      <t>办公费</t>
    </r>
  </si>
  <si>
    <r>
      <t> </t>
    </r>
    <r>
      <rPr>
        <sz val="10"/>
        <rFont val="方正仿宋_GBK"/>
        <charset val="134"/>
      </rPr>
      <t>30205</t>
    </r>
  </si>
  <si>
    <r>
      <t> </t>
    </r>
    <r>
      <rPr>
        <sz val="10"/>
        <rFont val="方正仿宋_GBK"/>
        <charset val="134"/>
      </rPr>
      <t>水费</t>
    </r>
  </si>
  <si>
    <r>
      <t> </t>
    </r>
    <r>
      <rPr>
        <sz val="10"/>
        <rFont val="方正仿宋_GBK"/>
        <charset val="134"/>
      </rPr>
      <t>30206</t>
    </r>
  </si>
  <si>
    <r>
      <t> </t>
    </r>
    <r>
      <rPr>
        <sz val="10"/>
        <rFont val="方正仿宋_GBK"/>
        <charset val="134"/>
      </rPr>
      <t>电费</t>
    </r>
  </si>
  <si>
    <r>
      <t> </t>
    </r>
    <r>
      <rPr>
        <sz val="10"/>
        <rFont val="方正仿宋_GBK"/>
        <charset val="134"/>
      </rPr>
      <t>30207</t>
    </r>
  </si>
  <si>
    <r>
      <t> </t>
    </r>
    <r>
      <rPr>
        <sz val="10"/>
        <rFont val="方正仿宋_GBK"/>
        <charset val="134"/>
      </rPr>
      <t>邮电费</t>
    </r>
  </si>
  <si>
    <r>
      <t> </t>
    </r>
    <r>
      <rPr>
        <sz val="10"/>
        <rFont val="方正仿宋_GBK"/>
        <charset val="134"/>
      </rPr>
      <t>30209</t>
    </r>
  </si>
  <si>
    <r>
      <t> </t>
    </r>
    <r>
      <rPr>
        <sz val="10"/>
        <rFont val="方正仿宋_GBK"/>
        <charset val="134"/>
      </rPr>
      <t>物业管理费</t>
    </r>
  </si>
  <si>
    <r>
      <t> </t>
    </r>
    <r>
      <rPr>
        <sz val="10"/>
        <rFont val="方正仿宋_GBK"/>
        <charset val="134"/>
      </rPr>
      <t>30211</t>
    </r>
  </si>
  <si>
    <r>
      <t> </t>
    </r>
    <r>
      <rPr>
        <sz val="10"/>
        <rFont val="方正仿宋_GBK"/>
        <charset val="134"/>
      </rPr>
      <t>差旅费</t>
    </r>
  </si>
  <si>
    <r>
      <t> </t>
    </r>
    <r>
      <rPr>
        <sz val="10"/>
        <rFont val="方正仿宋_GBK"/>
        <charset val="134"/>
      </rPr>
      <t>30213</t>
    </r>
  </si>
  <si>
    <r>
      <t> </t>
    </r>
    <r>
      <rPr>
        <sz val="10"/>
        <rFont val="方正仿宋_GBK"/>
        <charset val="134"/>
      </rPr>
      <t>维修（护）费</t>
    </r>
  </si>
  <si>
    <r>
      <t> </t>
    </r>
    <r>
      <rPr>
        <sz val="10"/>
        <rFont val="方正仿宋_GBK"/>
        <charset val="134"/>
      </rPr>
      <t>30215</t>
    </r>
  </si>
  <si>
    <r>
      <t> </t>
    </r>
    <r>
      <rPr>
        <sz val="10"/>
        <rFont val="方正仿宋_GBK"/>
        <charset val="134"/>
      </rPr>
      <t>会议费</t>
    </r>
  </si>
  <si>
    <r>
      <t> </t>
    </r>
    <r>
      <rPr>
        <sz val="10"/>
        <rFont val="方正仿宋_GBK"/>
        <charset val="134"/>
      </rPr>
      <t>30216</t>
    </r>
  </si>
  <si>
    <r>
      <t> </t>
    </r>
    <r>
      <rPr>
        <sz val="10"/>
        <rFont val="方正仿宋_GBK"/>
        <charset val="134"/>
      </rPr>
      <t>培训费</t>
    </r>
  </si>
  <si>
    <r>
      <t> </t>
    </r>
    <r>
      <rPr>
        <sz val="10"/>
        <rFont val="方正仿宋_GBK"/>
        <charset val="134"/>
      </rPr>
      <t>30217</t>
    </r>
  </si>
  <si>
    <r>
      <t> </t>
    </r>
    <r>
      <rPr>
        <sz val="10"/>
        <rFont val="方正仿宋_GBK"/>
        <charset val="134"/>
      </rPr>
      <t>公务接待费</t>
    </r>
  </si>
  <si>
    <r>
      <t> </t>
    </r>
    <r>
      <rPr>
        <sz val="10"/>
        <rFont val="方正仿宋_GBK"/>
        <charset val="134"/>
      </rPr>
      <t>30226</t>
    </r>
  </si>
  <si>
    <r>
      <t> </t>
    </r>
    <r>
      <rPr>
        <sz val="10"/>
        <rFont val="方正仿宋_GBK"/>
        <charset val="134"/>
      </rPr>
      <t>劳务费</t>
    </r>
  </si>
  <si>
    <r>
      <t> </t>
    </r>
    <r>
      <rPr>
        <sz val="10"/>
        <rFont val="方正仿宋_GBK"/>
        <charset val="134"/>
      </rPr>
      <t>30228</t>
    </r>
  </si>
  <si>
    <r>
      <t> </t>
    </r>
    <r>
      <rPr>
        <sz val="10"/>
        <rFont val="方正仿宋_GBK"/>
        <charset val="134"/>
      </rPr>
      <t>工会经费</t>
    </r>
  </si>
  <si>
    <r>
      <t> </t>
    </r>
    <r>
      <rPr>
        <sz val="10"/>
        <rFont val="方正仿宋_GBK"/>
        <charset val="134"/>
      </rPr>
      <t>30229</t>
    </r>
  </si>
  <si>
    <r>
      <t> </t>
    </r>
    <r>
      <rPr>
        <sz val="10"/>
        <rFont val="方正仿宋_GBK"/>
        <charset val="134"/>
      </rPr>
      <t>福利费</t>
    </r>
  </si>
  <si>
    <r>
      <t> </t>
    </r>
    <r>
      <rPr>
        <sz val="10"/>
        <rFont val="方正仿宋_GBK"/>
        <charset val="134"/>
      </rPr>
      <t>30231</t>
    </r>
  </si>
  <si>
    <r>
      <t> </t>
    </r>
    <r>
      <rPr>
        <sz val="10"/>
        <rFont val="方正仿宋_GBK"/>
        <charset val="134"/>
      </rPr>
      <t>公务用车运行维护费</t>
    </r>
  </si>
  <si>
    <r>
      <t> </t>
    </r>
    <r>
      <rPr>
        <sz val="10"/>
        <rFont val="方正仿宋_GBK"/>
        <charset val="134"/>
      </rPr>
      <t>30239</t>
    </r>
  </si>
  <si>
    <r>
      <t> </t>
    </r>
    <r>
      <rPr>
        <sz val="10"/>
        <rFont val="方正仿宋_GBK"/>
        <charset val="134"/>
      </rPr>
      <t>其他交通费用</t>
    </r>
  </si>
  <si>
    <r>
      <t> </t>
    </r>
    <r>
      <rPr>
        <sz val="10"/>
        <rFont val="方正仿宋_GBK"/>
        <charset val="134"/>
      </rPr>
      <t>30299</t>
    </r>
  </si>
  <si>
    <r>
      <t> </t>
    </r>
    <r>
      <rPr>
        <sz val="10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</si>
  <si>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</si>
  <si>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</si>
  <si>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0"/>
        <rFont val="方正仿宋_GBK"/>
        <charset val="134"/>
      </rPr>
      <t>30302</t>
    </r>
  </si>
  <si>
    <r>
      <t> </t>
    </r>
    <r>
      <rPr>
        <sz val="10"/>
        <rFont val="方正仿宋_GBK"/>
        <charset val="134"/>
      </rPr>
      <t>退休费</t>
    </r>
  </si>
  <si>
    <r>
      <t> </t>
    </r>
    <r>
      <rPr>
        <sz val="10"/>
        <rFont val="方正仿宋_GBK"/>
        <charset val="134"/>
      </rPr>
      <t>30305</t>
    </r>
  </si>
  <si>
    <r>
      <t> </t>
    </r>
    <r>
      <rPr>
        <sz val="10"/>
        <rFont val="方正仿宋_GBK"/>
        <charset val="134"/>
      </rPr>
      <t>生活补助</t>
    </r>
  </si>
  <si>
    <t>310</t>
  </si>
  <si>
    <t>资本性支出</t>
  </si>
  <si>
    <r>
      <t> </t>
    </r>
    <r>
      <rPr>
        <sz val="10"/>
        <rFont val="方正仿宋_GBK"/>
        <charset val="134"/>
      </rPr>
      <t>31002</t>
    </r>
  </si>
  <si>
    <r>
      <t> </t>
    </r>
    <r>
      <rPr>
        <sz val="10"/>
        <rFont val="方正仿宋_GBK"/>
        <charset val="134"/>
      </rPr>
      <t>办公设备购置</t>
    </r>
  </si>
  <si>
    <t>表四</t>
  </si>
  <si>
    <t>巫溪县司法局2024年一般公共预算“三公”经费支出表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</si>
  <si>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</si>
  <si>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</si>
  <si>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</si>
  <si>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</si>
  <si>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</si>
  <si>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</si>
  <si>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</si>
  <si>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</si>
  <si>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巫溪县司法局2024年政府性基金预算支出表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</si>
  <si>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</si>
  <si>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</si>
  <si>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</si>
  <si>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</si>
  <si>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</si>
  <si>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巫溪县司法局2024年部门收支总表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</si>
  <si>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</si>
  <si>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</si>
  <si>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</si>
  <si>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</si>
  <si>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</si>
  <si>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</si>
  <si>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</si>
  <si>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</si>
  <si>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巫溪县司法局2024年部门收入总表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</si>
  <si>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</si>
  <si>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</si>
  <si>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</si>
  <si>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</si>
  <si>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</si>
  <si>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</si>
  <si>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</si>
  <si>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</si>
  <si>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</si>
  <si>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</si>
  <si>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t> </t>
    </r>
    <r>
      <rPr>
        <sz val="9"/>
        <rFont val="方正仿宋_GBK"/>
        <charset val="134"/>
      </rPr>
      <t>20406</t>
    </r>
  </si>
  <si>
    <r>
      <t> </t>
    </r>
    <r>
      <rPr>
        <sz val="9"/>
        <rFont val="方正仿宋_GBK"/>
        <charset val="134"/>
      </rPr>
      <t>司法</t>
    </r>
  </si>
  <si>
    <r>
      <t>  </t>
    </r>
    <r>
      <rPr>
        <sz val="9"/>
        <rFont val="方正仿宋_GBK"/>
        <charset val="134"/>
      </rPr>
      <t>2040601</t>
    </r>
  </si>
  <si>
    <r>
      <t>  </t>
    </r>
    <r>
      <rPr>
        <sz val="9"/>
        <rFont val="方正仿宋_GBK"/>
        <charset val="134"/>
      </rPr>
      <t>行政运行</t>
    </r>
  </si>
  <si>
    <r>
      <t>  </t>
    </r>
    <r>
      <rPr>
        <sz val="9"/>
        <rFont val="方正仿宋_GBK"/>
        <charset val="134"/>
      </rPr>
      <t>2040604</t>
    </r>
  </si>
  <si>
    <r>
      <t>  </t>
    </r>
    <r>
      <rPr>
        <sz val="9"/>
        <rFont val="方正仿宋_GBK"/>
        <charset val="134"/>
      </rPr>
      <t>基层司法业务</t>
    </r>
  </si>
  <si>
    <r>
      <t>  </t>
    </r>
    <r>
      <rPr>
        <sz val="9"/>
        <rFont val="方正仿宋_GBK"/>
        <charset val="134"/>
      </rPr>
      <t>2040605</t>
    </r>
  </si>
  <si>
    <r>
      <t>  </t>
    </r>
    <r>
      <rPr>
        <sz val="9"/>
        <rFont val="方正仿宋_GBK"/>
        <charset val="134"/>
      </rPr>
      <t>普法宣传</t>
    </r>
  </si>
  <si>
    <r>
      <t>  </t>
    </r>
    <r>
      <rPr>
        <sz val="9"/>
        <rFont val="方正仿宋_GBK"/>
        <charset val="134"/>
      </rPr>
      <t>2040607</t>
    </r>
  </si>
  <si>
    <r>
      <t>  </t>
    </r>
    <r>
      <rPr>
        <sz val="9"/>
        <rFont val="方正仿宋_GBK"/>
        <charset val="134"/>
      </rPr>
      <t>公共法律服务</t>
    </r>
  </si>
  <si>
    <r>
      <t>  </t>
    </r>
    <r>
      <rPr>
        <sz val="9"/>
        <rFont val="方正仿宋_GBK"/>
        <charset val="134"/>
      </rPr>
      <t>2040610</t>
    </r>
  </si>
  <si>
    <r>
      <t>  </t>
    </r>
    <r>
      <rPr>
        <sz val="9"/>
        <rFont val="方正仿宋_GBK"/>
        <charset val="134"/>
      </rPr>
      <t>社区矫正</t>
    </r>
  </si>
  <si>
    <r>
      <t>  </t>
    </r>
    <r>
      <rPr>
        <sz val="9"/>
        <rFont val="方正仿宋_GBK"/>
        <charset val="134"/>
      </rPr>
      <t>2040612</t>
    </r>
  </si>
  <si>
    <r>
      <t>  </t>
    </r>
    <r>
      <rPr>
        <sz val="9"/>
        <rFont val="方正仿宋_GBK"/>
        <charset val="134"/>
      </rPr>
      <t>法治建设</t>
    </r>
  </si>
  <si>
    <r>
      <t> </t>
    </r>
    <r>
      <rPr>
        <sz val="9"/>
        <rFont val="方正仿宋_GBK"/>
        <charset val="134"/>
      </rPr>
      <t>20805</t>
    </r>
  </si>
  <si>
    <r>
      <t> </t>
    </r>
    <r>
      <rPr>
        <sz val="9"/>
        <rFont val="方正仿宋_GBK"/>
        <charset val="134"/>
      </rPr>
      <t>行政事业单位养老支出</t>
    </r>
  </si>
  <si>
    <r>
      <t>  </t>
    </r>
    <r>
      <rPr>
        <sz val="9"/>
        <rFont val="方正仿宋_GBK"/>
        <charset val="134"/>
      </rPr>
      <t>2080501</t>
    </r>
  </si>
  <si>
    <r>
      <t>  </t>
    </r>
    <r>
      <rPr>
        <sz val="9"/>
        <rFont val="方正仿宋_GBK"/>
        <charset val="134"/>
      </rPr>
      <t>行政单位离退休</t>
    </r>
  </si>
  <si>
    <r>
      <t>  </t>
    </r>
    <r>
      <rPr>
        <sz val="9"/>
        <rFont val="方正仿宋_GBK"/>
        <charset val="134"/>
      </rPr>
      <t>2080505</t>
    </r>
  </si>
  <si>
    <r>
      <t>  </t>
    </r>
    <r>
      <rPr>
        <sz val="9"/>
        <rFont val="方正仿宋_GBK"/>
        <charset val="134"/>
      </rPr>
      <t>机关事业单位基本养老保险缴费支出</t>
    </r>
  </si>
  <si>
    <r>
      <t>  </t>
    </r>
    <r>
      <rPr>
        <sz val="9"/>
        <rFont val="方正仿宋_GBK"/>
        <charset val="134"/>
      </rPr>
      <t>2080506</t>
    </r>
  </si>
  <si>
    <r>
      <t>  </t>
    </r>
    <r>
      <rPr>
        <sz val="9"/>
        <rFont val="方正仿宋_GBK"/>
        <charset val="134"/>
      </rPr>
      <t>机关事业单位职业年金缴费支出</t>
    </r>
  </si>
  <si>
    <r>
      <t> </t>
    </r>
    <r>
      <rPr>
        <sz val="9"/>
        <rFont val="方正仿宋_GBK"/>
        <charset val="134"/>
      </rPr>
      <t>20808</t>
    </r>
  </si>
  <si>
    <r>
      <t> </t>
    </r>
    <r>
      <rPr>
        <sz val="9"/>
        <rFont val="方正仿宋_GBK"/>
        <charset val="134"/>
      </rPr>
      <t>抚恤</t>
    </r>
  </si>
  <si>
    <r>
      <t>  </t>
    </r>
    <r>
      <rPr>
        <sz val="9"/>
        <rFont val="方正仿宋_GBK"/>
        <charset val="134"/>
      </rPr>
      <t>2080801</t>
    </r>
  </si>
  <si>
    <r>
      <t>  </t>
    </r>
    <r>
      <rPr>
        <sz val="9"/>
        <rFont val="方正仿宋_GBK"/>
        <charset val="134"/>
      </rPr>
      <t>死亡抚恤</t>
    </r>
  </si>
  <si>
    <r>
      <t> </t>
    </r>
    <r>
      <rPr>
        <sz val="9"/>
        <rFont val="方正仿宋_GBK"/>
        <charset val="134"/>
      </rPr>
      <t>21011</t>
    </r>
  </si>
  <si>
    <r>
      <t> </t>
    </r>
    <r>
      <rPr>
        <sz val="9"/>
        <rFont val="方正仿宋_GBK"/>
        <charset val="134"/>
      </rPr>
      <t>行政事业单位医疗</t>
    </r>
  </si>
  <si>
    <r>
      <t>  </t>
    </r>
    <r>
      <rPr>
        <sz val="9"/>
        <rFont val="方正仿宋_GBK"/>
        <charset val="134"/>
      </rPr>
      <t>2101101</t>
    </r>
  </si>
  <si>
    <r>
      <t>  </t>
    </r>
    <r>
      <rPr>
        <sz val="9"/>
        <rFont val="方正仿宋_GBK"/>
        <charset val="134"/>
      </rPr>
      <t>行政单位医疗</t>
    </r>
  </si>
  <si>
    <r>
      <t> </t>
    </r>
    <r>
      <rPr>
        <sz val="9"/>
        <rFont val="方正仿宋_GBK"/>
        <charset val="134"/>
      </rPr>
      <t>22102</t>
    </r>
  </si>
  <si>
    <r>
      <t> </t>
    </r>
    <r>
      <rPr>
        <sz val="9"/>
        <rFont val="方正仿宋_GBK"/>
        <charset val="134"/>
      </rPr>
      <t>住房改革支出</t>
    </r>
  </si>
  <si>
    <r>
      <t>  </t>
    </r>
    <r>
      <rPr>
        <sz val="9"/>
        <rFont val="方正仿宋_GBK"/>
        <charset val="134"/>
      </rPr>
      <t>2210201</t>
    </r>
  </si>
  <si>
    <r>
      <t>  </t>
    </r>
    <r>
      <rPr>
        <sz val="9"/>
        <rFont val="方正仿宋_GBK"/>
        <charset val="134"/>
      </rPr>
      <t>住房公积金</t>
    </r>
  </si>
  <si>
    <t>表八</t>
  </si>
  <si>
    <t>巫溪县司法局2024年部门支出总表</t>
  </si>
  <si>
    <t>基本支出</t>
  </si>
  <si>
    <t>项目支出</t>
  </si>
  <si>
    <r>
      <t> </t>
    </r>
    <r>
      <rPr>
        <sz val="12"/>
        <rFont val="方正仿宋_GBK"/>
        <charset val="134"/>
      </rPr>
      <t>20406</t>
    </r>
  </si>
  <si>
    <r>
      <t> </t>
    </r>
    <r>
      <rPr>
        <sz val="12"/>
        <rFont val="方正仿宋_GBK"/>
        <charset val="134"/>
      </rPr>
      <t>司法</t>
    </r>
  </si>
  <si>
    <r>
      <t>  </t>
    </r>
    <r>
      <rPr>
        <sz val="12"/>
        <rFont val="方正仿宋_GBK"/>
        <charset val="134"/>
      </rPr>
      <t>2040601</t>
    </r>
  </si>
  <si>
    <r>
      <t>  </t>
    </r>
    <r>
      <rPr>
        <sz val="12"/>
        <rFont val="方正仿宋_GBK"/>
        <charset val="134"/>
      </rPr>
      <t>行政运行</t>
    </r>
  </si>
  <si>
    <r>
      <t>  </t>
    </r>
    <r>
      <rPr>
        <sz val="12"/>
        <rFont val="方正仿宋_GBK"/>
        <charset val="134"/>
      </rPr>
      <t>2040604</t>
    </r>
  </si>
  <si>
    <r>
      <t>  </t>
    </r>
    <r>
      <rPr>
        <sz val="12"/>
        <rFont val="方正仿宋_GBK"/>
        <charset val="134"/>
      </rPr>
      <t>基层司法业务</t>
    </r>
  </si>
  <si>
    <r>
      <t>  </t>
    </r>
    <r>
      <rPr>
        <sz val="12"/>
        <rFont val="方正仿宋_GBK"/>
        <charset val="134"/>
      </rPr>
      <t>2040605</t>
    </r>
  </si>
  <si>
    <r>
      <t>  </t>
    </r>
    <r>
      <rPr>
        <sz val="12"/>
        <rFont val="方正仿宋_GBK"/>
        <charset val="134"/>
      </rPr>
      <t>普法宣传</t>
    </r>
  </si>
  <si>
    <r>
      <t>  </t>
    </r>
    <r>
      <rPr>
        <sz val="12"/>
        <rFont val="方正仿宋_GBK"/>
        <charset val="134"/>
      </rPr>
      <t>2040607</t>
    </r>
  </si>
  <si>
    <r>
      <t>  </t>
    </r>
    <r>
      <rPr>
        <sz val="12"/>
        <rFont val="方正仿宋_GBK"/>
        <charset val="134"/>
      </rPr>
      <t>公共法律服务</t>
    </r>
  </si>
  <si>
    <r>
      <t>  </t>
    </r>
    <r>
      <rPr>
        <sz val="12"/>
        <rFont val="方正仿宋_GBK"/>
        <charset val="134"/>
      </rPr>
      <t>2040610</t>
    </r>
  </si>
  <si>
    <r>
      <t>  </t>
    </r>
    <r>
      <rPr>
        <sz val="12"/>
        <rFont val="方正仿宋_GBK"/>
        <charset val="134"/>
      </rPr>
      <t>社区矫正</t>
    </r>
  </si>
  <si>
    <r>
      <t>  </t>
    </r>
    <r>
      <rPr>
        <sz val="12"/>
        <rFont val="方正仿宋_GBK"/>
        <charset val="134"/>
      </rPr>
      <t>2040612</t>
    </r>
  </si>
  <si>
    <r>
      <t>  </t>
    </r>
    <r>
      <rPr>
        <sz val="12"/>
        <rFont val="方正仿宋_GBK"/>
        <charset val="134"/>
      </rPr>
      <t>法治建设</t>
    </r>
  </si>
  <si>
    <r>
      <t> </t>
    </r>
    <r>
      <rPr>
        <sz val="12"/>
        <rFont val="方正仿宋_GBK"/>
        <charset val="134"/>
      </rPr>
      <t>20805</t>
    </r>
  </si>
  <si>
    <r>
      <t> </t>
    </r>
    <r>
      <rPr>
        <sz val="12"/>
        <rFont val="方正仿宋_GBK"/>
        <charset val="134"/>
      </rPr>
      <t>行政事业单位养老支出</t>
    </r>
  </si>
  <si>
    <r>
      <t>  </t>
    </r>
    <r>
      <rPr>
        <sz val="12"/>
        <rFont val="方正仿宋_GBK"/>
        <charset val="134"/>
      </rPr>
      <t>2080501</t>
    </r>
  </si>
  <si>
    <r>
      <t>  </t>
    </r>
    <r>
      <rPr>
        <sz val="12"/>
        <rFont val="方正仿宋_GBK"/>
        <charset val="134"/>
      </rPr>
      <t>行政单位离退休</t>
    </r>
  </si>
  <si>
    <r>
      <t>  </t>
    </r>
    <r>
      <rPr>
        <sz val="12"/>
        <rFont val="方正仿宋_GBK"/>
        <charset val="134"/>
      </rPr>
      <t>2080505</t>
    </r>
  </si>
  <si>
    <r>
      <t>  </t>
    </r>
    <r>
      <rPr>
        <sz val="12"/>
        <rFont val="方正仿宋_GBK"/>
        <charset val="134"/>
      </rPr>
      <t>机关事业单位基本养老保险缴费支出</t>
    </r>
  </si>
  <si>
    <r>
      <t>  </t>
    </r>
    <r>
      <rPr>
        <sz val="12"/>
        <rFont val="方正仿宋_GBK"/>
        <charset val="134"/>
      </rPr>
      <t>2080506</t>
    </r>
  </si>
  <si>
    <r>
      <t>  </t>
    </r>
    <r>
      <rPr>
        <sz val="12"/>
        <rFont val="方正仿宋_GBK"/>
        <charset val="134"/>
      </rPr>
      <t>机关事业单位职业年金缴费支出</t>
    </r>
  </si>
  <si>
    <r>
      <t> </t>
    </r>
    <r>
      <rPr>
        <sz val="12"/>
        <rFont val="方正仿宋_GBK"/>
        <charset val="134"/>
      </rPr>
      <t>20808</t>
    </r>
  </si>
  <si>
    <r>
      <t> </t>
    </r>
    <r>
      <rPr>
        <sz val="12"/>
        <rFont val="方正仿宋_GBK"/>
        <charset val="134"/>
      </rPr>
      <t>抚恤</t>
    </r>
  </si>
  <si>
    <r>
      <t>  </t>
    </r>
    <r>
      <rPr>
        <sz val="12"/>
        <rFont val="方正仿宋_GBK"/>
        <charset val="134"/>
      </rPr>
      <t>2080801</t>
    </r>
  </si>
  <si>
    <r>
      <t>  </t>
    </r>
    <r>
      <rPr>
        <sz val="12"/>
        <rFont val="方正仿宋_GBK"/>
        <charset val="134"/>
      </rPr>
      <t>死亡抚恤</t>
    </r>
  </si>
  <si>
    <r>
      <t> </t>
    </r>
    <r>
      <rPr>
        <sz val="12"/>
        <rFont val="方正仿宋_GBK"/>
        <charset val="134"/>
      </rPr>
      <t>21011</t>
    </r>
  </si>
  <si>
    <r>
      <t> </t>
    </r>
    <r>
      <rPr>
        <sz val="12"/>
        <rFont val="方正仿宋_GBK"/>
        <charset val="134"/>
      </rPr>
      <t>行政事业单位医疗</t>
    </r>
  </si>
  <si>
    <r>
      <t>  </t>
    </r>
    <r>
      <rPr>
        <sz val="12"/>
        <rFont val="方正仿宋_GBK"/>
        <charset val="134"/>
      </rPr>
      <t>2101101</t>
    </r>
  </si>
  <si>
    <r>
      <t>  </t>
    </r>
    <r>
      <rPr>
        <sz val="12"/>
        <rFont val="方正仿宋_GBK"/>
        <charset val="134"/>
      </rPr>
      <t>行政单位医疗</t>
    </r>
  </si>
  <si>
    <r>
      <t> </t>
    </r>
    <r>
      <rPr>
        <sz val="12"/>
        <rFont val="方正仿宋_GBK"/>
        <charset val="134"/>
      </rPr>
      <t>22102</t>
    </r>
  </si>
  <si>
    <r>
      <t> </t>
    </r>
    <r>
      <rPr>
        <sz val="12"/>
        <rFont val="方正仿宋_GBK"/>
        <charset val="134"/>
      </rPr>
      <t>住房改革支出</t>
    </r>
  </si>
  <si>
    <r>
      <t>  </t>
    </r>
    <r>
      <rPr>
        <sz val="12"/>
        <rFont val="方正仿宋_GBK"/>
        <charset val="134"/>
      </rPr>
      <t>2210201</t>
    </r>
  </si>
  <si>
    <r>
      <t>  </t>
    </r>
    <r>
      <rPr>
        <sz val="12"/>
        <rFont val="方正仿宋_GBK"/>
        <charset val="134"/>
      </rPr>
      <t>住房公积金</t>
    </r>
  </si>
  <si>
    <t>表九</t>
  </si>
  <si>
    <t>巫溪县司法局2024年政府采购预算明细表</t>
  </si>
  <si>
    <t>项目编号</t>
  </si>
  <si>
    <t>A</t>
  </si>
  <si>
    <t>货物</t>
  </si>
  <si>
    <t>s</t>
  </si>
  <si>
    <t>表十</t>
  </si>
  <si>
    <t>巫溪县司法局2024年部门整体绩效目标表</t>
  </si>
  <si>
    <t>部门(单位)名称</t>
  </si>
  <si>
    <t>巫溪县司法局</t>
  </si>
  <si>
    <t>部门支出预算数</t>
  </si>
  <si>
    <t>当年整体绩效目标</t>
  </si>
  <si>
    <t>1.完成全年度司法行政各项工作。
2.为人民群众提供优质、高效的法律服务。
3.持续提高人民群众对法律服务的满意度。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</si>
  <si>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</si>
  <si>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</si>
  <si>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</si>
  <si>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</si>
  <si>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</si>
  <si>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</si>
  <si>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</si>
  <si>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法律援助案件援助率</t>
  </si>
  <si>
    <t>20</t>
  </si>
  <si>
    <t>＝</t>
  </si>
  <si>
    <t>100</t>
  </si>
  <si>
    <t>%</t>
  </si>
  <si>
    <t>是</t>
  </si>
  <si>
    <t>经过复议的案件被法院撤销或确认违法案件率、应诉败诉率</t>
  </si>
  <si>
    <t>≤</t>
  </si>
  <si>
    <t>50</t>
  </si>
  <si>
    <t>人民调解案件成功率</t>
  </si>
  <si>
    <t>≥</t>
  </si>
  <si>
    <t>85</t>
  </si>
  <si>
    <t>社区矫正人员管控率</t>
  </si>
  <si>
    <t>为人民群众提供优质、高效的法律服务</t>
  </si>
  <si>
    <t>10</t>
  </si>
  <si>
    <t>定性</t>
  </si>
  <si>
    <t>基本建立</t>
  </si>
  <si>
    <t/>
  </si>
  <si>
    <t>人民群众对法律服务的满意度</t>
  </si>
  <si>
    <t>90</t>
  </si>
  <si>
    <t>否</t>
  </si>
  <si>
    <t>表十一</t>
  </si>
  <si>
    <t>巫溪县司法局2024年重点专项资金绩效目标表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</si>
  <si>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</si>
  <si>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</si>
  <si>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</si>
  <si>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</si>
  <si>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</si>
  <si>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</si>
  <si>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</si>
  <si>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</si>
  <si>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（备注：本单位无重点专项资金，故此表无数据。）</t>
  </si>
  <si>
    <t>表十二</t>
  </si>
  <si>
    <t>巫溪县司法局2024年部门一般性项目绩效目标表</t>
  </si>
  <si>
    <t>单位信息：</t>
  </si>
  <si>
    <t>项目名称：</t>
  </si>
  <si>
    <t>2024年普法宣传</t>
  </si>
  <si>
    <t>职能职责与活动：</t>
  </si>
  <si>
    <t>04-普法宣传/01-普法宣传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</si>
  <si>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</si>
  <si>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</si>
  <si>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</si>
  <si>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</si>
  <si>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</si>
  <si>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</si>
  <si>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</si>
  <si>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</si>
  <si>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1.全面完成“八五”普法规划的年度普法目标；
2.持续开展“美好生活·民法典相伴”主题宣传活动；
3.扩建巫溪县法治主题公园，打造法治小区、法治文化长廊等；
4.开展全民参与的法治宣传活动：普法宣传、法治咨询、普法考试、法治课堂、村区法律之家建设、法治文艺演出、法治专栏等。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</si>
  <si>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</si>
  <si>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</si>
  <si>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</si>
  <si>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</si>
  <si>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</si>
  <si>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</si>
  <si>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</si>
  <si>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</si>
  <si>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</si>
  <si>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</si>
  <si>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</si>
  <si>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</si>
  <si>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开展普法宣传活动、开展法治宣传培训、组织干部职工法治理论知识学习考试次数</t>
  </si>
  <si>
    <t>15</t>
  </si>
  <si>
    <t>场次</t>
  </si>
  <si>
    <t>正向指标</t>
  </si>
  <si>
    <t>效益指标</t>
  </si>
  <si>
    <t>社会效益</t>
  </si>
  <si>
    <t>营造良好的法治营商环境</t>
  </si>
  <si>
    <t>全年持续营造</t>
  </si>
  <si>
    <t>提升公民法律素养、打造优秀法治文化</t>
  </si>
  <si>
    <t>全年持续提升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</si>
</sst>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indexed="8"/>
      <name val="宋体"/>
      <charset val="1"/>
      <scheme val="minor"/>
    </font>
    <font>
      <sz val="10"/>
      <name val="方正楷体_GBK"/>
      <charset val="0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0"/>
    </font>
    <font>
      <sz val="10"/>
      <color theme="1"/>
      <name val="方正仿宋_GBK"/>
      <charset val="0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name val="宋体"/>
      <charset val="1"/>
      <scheme val="minor"/>
    </font>
    <font>
      <sz val="10"/>
      <name val="方正楷体_GBK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Arial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Arial"/>
      <charset val="134"/>
    </font>
    <font>
      <sz val="11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0"/>
      <name val="方正仿宋_GBK"/>
      <charset val="134"/>
    </font>
    <font>
      <sz val="10"/>
      <name val="Arial"/>
      <charset val="134"/>
    </font>
    <font>
      <sz val="12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2" borderId="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" borderId="7" applyNumberFormat="0" applyAlignment="0" applyProtection="0">
      <alignment vertical="center"/>
    </xf>
    <xf numFmtId="0" fontId="56" fillId="4" borderId="8" applyNumberFormat="0" applyAlignment="0" applyProtection="0">
      <alignment vertical="center"/>
    </xf>
    <xf numFmtId="0" fontId="57" fillId="4" borderId="7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5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4" fontId="27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Font="1" applyFill="1" applyBorder="1">
      <alignment vertical="center"/>
    </xf>
    <xf numFmtId="4" fontId="33" fillId="0" borderId="2" xfId="0" applyNumberFormat="1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 wrapText="1"/>
    </xf>
    <xf numFmtId="4" fontId="33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1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right" vertical="center"/>
    </xf>
    <xf numFmtId="0" fontId="43" fillId="0" borderId="2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vertical="center"/>
    </xf>
    <xf numFmtId="4" fontId="22" fillId="0" borderId="2" xfId="0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vertical="center"/>
    </xf>
    <xf numFmtId="4" fontId="22" fillId="0" borderId="2" xfId="0" applyNumberFormat="1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$A1:$XFD1048576"/>
    </sheetView>
  </sheetViews>
  <sheetFormatPr defaultColWidth="10" defaultRowHeight="13.5" outlineLevelCol="7"/>
  <cols>
    <col min="1" max="1" width="0.266666666666667" style="36" customWidth="1"/>
    <col min="2" max="2" width="23.6166666666667" style="36" customWidth="1"/>
    <col min="3" max="3" width="17.2333333333333" style="36" customWidth="1"/>
    <col min="4" max="4" width="25.7833333333333" style="36" customWidth="1"/>
    <col min="5" max="5" width="17.1" style="36" customWidth="1"/>
    <col min="6" max="6" width="16.2833333333333" style="36" customWidth="1"/>
    <col min="7" max="7" width="15.6083333333333" style="36" customWidth="1"/>
    <col min="8" max="8" width="16.4166666666667" style="36" customWidth="1"/>
    <col min="9" max="11" width="9.76666666666667" style="36" customWidth="1"/>
    <col min="12" max="16384" width="10" style="36"/>
  </cols>
  <sheetData>
    <row r="1" ht="16.35" customHeight="1" spans="1:2">
      <c r="A1" s="12"/>
      <c r="B1" s="37" t="s">
        <v>0</v>
      </c>
    </row>
    <row r="2" ht="40.5" customHeight="1" spans="2:8">
      <c r="B2" s="73" t="s">
        <v>1</v>
      </c>
      <c r="C2" s="73"/>
      <c r="D2" s="73"/>
      <c r="E2" s="73"/>
      <c r="F2" s="73"/>
      <c r="G2" s="73"/>
      <c r="H2" s="73"/>
    </row>
    <row r="3" ht="23.25" customHeight="1" spans="8:8">
      <c r="H3" s="74" t="s">
        <v>2</v>
      </c>
    </row>
    <row r="4" ht="43.1" customHeight="1" spans="2:8">
      <c r="B4" s="112" t="s">
        <v>3</v>
      </c>
      <c r="C4" s="112"/>
      <c r="D4" s="112" t="s">
        <v>4</v>
      </c>
      <c r="E4" s="112"/>
      <c r="F4" s="112"/>
      <c r="G4" s="112"/>
      <c r="H4" s="112"/>
    </row>
    <row r="5" ht="43.1" customHeight="1" spans="2:8">
      <c r="B5" s="75" t="s">
        <v>5</v>
      </c>
      <c r="C5" s="75" t="s">
        <v>6</v>
      </c>
      <c r="D5" s="75" t="s">
        <v>5</v>
      </c>
      <c r="E5" s="75" t="s">
        <v>7</v>
      </c>
      <c r="F5" s="112" t="s">
        <v>8</v>
      </c>
      <c r="G5" s="112" t="s">
        <v>9</v>
      </c>
      <c r="H5" s="112" t="s">
        <v>10</v>
      </c>
    </row>
    <row r="6" ht="24.15" customHeight="1" spans="2:8">
      <c r="B6" s="76" t="s">
        <v>11</v>
      </c>
      <c r="C6" s="113">
        <v>2012.35</v>
      </c>
      <c r="D6" s="76" t="s">
        <v>12</v>
      </c>
      <c r="E6" s="113">
        <v>2044.34</v>
      </c>
      <c r="F6" s="113">
        <v>2044.34</v>
      </c>
      <c r="G6" s="113"/>
      <c r="H6" s="113"/>
    </row>
    <row r="7" ht="23.25" customHeight="1" spans="2:8">
      <c r="B7" s="79" t="s">
        <v>13</v>
      </c>
      <c r="C7" s="77">
        <v>2012.35</v>
      </c>
      <c r="D7" s="79" t="s">
        <v>14</v>
      </c>
      <c r="E7" s="77">
        <f>1533.99+18.05+12.83</f>
        <v>1564.87</v>
      </c>
      <c r="F7" s="77">
        <f>1533.99+18.05+12.83</f>
        <v>1564.87</v>
      </c>
      <c r="G7" s="77"/>
      <c r="H7" s="77"/>
    </row>
    <row r="8" ht="23.25" customHeight="1" spans="2:8">
      <c r="B8" s="79" t="s">
        <v>15</v>
      </c>
      <c r="C8" s="77"/>
      <c r="D8" s="79" t="s">
        <v>16</v>
      </c>
      <c r="E8" s="77">
        <f>283.97+1.11</f>
        <v>285.08</v>
      </c>
      <c r="F8" s="77">
        <f>283.97+1.11</f>
        <v>285.08</v>
      </c>
      <c r="G8" s="77"/>
      <c r="H8" s="77"/>
    </row>
    <row r="9" ht="23.25" customHeight="1" spans="2:8">
      <c r="B9" s="79" t="s">
        <v>17</v>
      </c>
      <c r="C9" s="77"/>
      <c r="D9" s="79" t="s">
        <v>18</v>
      </c>
      <c r="E9" s="77">
        <v>79.22</v>
      </c>
      <c r="F9" s="77">
        <v>79.22</v>
      </c>
      <c r="G9" s="77"/>
      <c r="H9" s="77"/>
    </row>
    <row r="10" ht="23.25" customHeight="1" spans="2:8">
      <c r="B10" s="79"/>
      <c r="C10" s="77"/>
      <c r="D10" s="79" t="s">
        <v>19</v>
      </c>
      <c r="E10" s="77">
        <v>115.17</v>
      </c>
      <c r="F10" s="77">
        <v>115.17</v>
      </c>
      <c r="G10" s="77"/>
      <c r="H10" s="77"/>
    </row>
    <row r="11" ht="16.35" customHeight="1" spans="2:8">
      <c r="B11" s="114"/>
      <c r="C11" s="115"/>
      <c r="D11" s="114"/>
      <c r="E11" s="115"/>
      <c r="F11" s="115"/>
      <c r="G11" s="115"/>
      <c r="H11" s="115"/>
    </row>
    <row r="12" ht="22.4" customHeight="1" spans="2:8">
      <c r="B12" s="116" t="s">
        <v>20</v>
      </c>
      <c r="C12" s="113">
        <v>31.99</v>
      </c>
      <c r="D12" s="116" t="s">
        <v>21</v>
      </c>
      <c r="E12" s="115"/>
      <c r="F12" s="115"/>
      <c r="G12" s="115"/>
      <c r="H12" s="115"/>
    </row>
    <row r="13" ht="21.55" customHeight="1" spans="2:8">
      <c r="B13" s="117" t="s">
        <v>22</v>
      </c>
      <c r="C13" s="77">
        <v>31.99</v>
      </c>
      <c r="D13" s="114"/>
      <c r="E13" s="115"/>
      <c r="F13" s="115"/>
      <c r="G13" s="115"/>
      <c r="H13" s="115"/>
    </row>
    <row r="14" ht="20.7" customHeight="1" spans="2:8">
      <c r="B14" s="117" t="s">
        <v>23</v>
      </c>
      <c r="C14" s="115"/>
      <c r="D14" s="114"/>
      <c r="E14" s="115"/>
      <c r="F14" s="115"/>
      <c r="G14" s="115"/>
      <c r="H14" s="115"/>
    </row>
    <row r="15" ht="20.7" customHeight="1" spans="2:8">
      <c r="B15" s="117" t="s">
        <v>24</v>
      </c>
      <c r="C15" s="115"/>
      <c r="D15" s="114"/>
      <c r="E15" s="115"/>
      <c r="F15" s="115"/>
      <c r="G15" s="115"/>
      <c r="H15" s="115"/>
    </row>
    <row r="16" ht="16.35" customHeight="1" spans="2:8">
      <c r="B16" s="114"/>
      <c r="C16" s="115"/>
      <c r="D16" s="114"/>
      <c r="E16" s="115"/>
      <c r="F16" s="115"/>
      <c r="G16" s="115"/>
      <c r="H16" s="115"/>
    </row>
    <row r="17" ht="24.15" customHeight="1" spans="2:8">
      <c r="B17" s="76" t="s">
        <v>25</v>
      </c>
      <c r="C17" s="113">
        <v>2044.34</v>
      </c>
      <c r="D17" s="76" t="s">
        <v>26</v>
      </c>
      <c r="E17" s="113">
        <v>2044.34</v>
      </c>
      <c r="F17" s="113">
        <v>2044.34</v>
      </c>
      <c r="G17" s="113"/>
      <c r="H17" s="11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$A1:$XFD1048576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2"/>
      <c r="B1" s="13" t="s">
        <v>264</v>
      </c>
      <c r="C1" s="12"/>
      <c r="D1" s="12"/>
      <c r="E1" s="12"/>
      <c r="F1" s="12"/>
      <c r="H1" s="12"/>
    </row>
    <row r="2" ht="16.35" customHeight="1" spans="2:8">
      <c r="B2" s="26" t="s">
        <v>265</v>
      </c>
      <c r="C2" s="26"/>
      <c r="D2" s="26"/>
      <c r="E2" s="26"/>
      <c r="F2" s="26"/>
      <c r="G2" s="26"/>
      <c r="H2" s="26"/>
    </row>
    <row r="3" ht="16.35" customHeight="1" spans="2:8">
      <c r="B3" s="26"/>
      <c r="C3" s="26"/>
      <c r="D3" s="26"/>
      <c r="E3" s="26"/>
      <c r="F3" s="26"/>
      <c r="G3" s="26"/>
      <c r="H3" s="26"/>
    </row>
    <row r="4" ht="16.35" customHeight="1"/>
    <row r="5" ht="19.8" customHeight="1" spans="8:8">
      <c r="H5" s="27" t="s">
        <v>2</v>
      </c>
    </row>
    <row r="6" ht="37.95" customHeight="1" spans="2:8">
      <c r="B6" s="28" t="s">
        <v>266</v>
      </c>
      <c r="C6" s="29" t="s">
        <v>267</v>
      </c>
      <c r="D6" s="29"/>
      <c r="E6" s="20" t="s">
        <v>268</v>
      </c>
      <c r="F6" s="30">
        <v>2131.7</v>
      </c>
      <c r="G6" s="30"/>
      <c r="H6" s="30"/>
    </row>
    <row r="7" ht="82" customHeight="1" spans="2:8">
      <c r="B7" s="31" t="s">
        <v>269</v>
      </c>
      <c r="C7" s="32" t="s">
        <v>270</v>
      </c>
      <c r="D7" s="32"/>
      <c r="E7" s="32"/>
      <c r="F7" s="32"/>
      <c r="G7" s="32"/>
      <c r="H7" s="32"/>
    </row>
    <row r="8" ht="30" customHeight="1" spans="2:8">
      <c r="B8" s="33" t="s">
        <v>271</v>
      </c>
      <c r="C8" s="33" t="s">
        <v>272</v>
      </c>
      <c r="D8" s="33" t="s">
        <v>273</v>
      </c>
      <c r="E8" s="33" t="s">
        <v>274</v>
      </c>
      <c r="F8" s="33" t="s">
        <v>275</v>
      </c>
      <c r="G8" s="33" t="s">
        <v>276</v>
      </c>
      <c r="H8" s="33" t="s">
        <v>277</v>
      </c>
    </row>
    <row r="9" ht="30" customHeight="1" spans="2:8">
      <c r="B9" s="33"/>
      <c r="C9" s="34" t="s">
        <v>278</v>
      </c>
      <c r="D9" s="35" t="s">
        <v>279</v>
      </c>
      <c r="E9" s="35" t="s">
        <v>280</v>
      </c>
      <c r="F9" s="35" t="s">
        <v>281</v>
      </c>
      <c r="G9" s="35" t="s">
        <v>282</v>
      </c>
      <c r="H9" s="35" t="s">
        <v>283</v>
      </c>
    </row>
    <row r="10" ht="30" customHeight="1" spans="2:8">
      <c r="B10" s="33"/>
      <c r="C10" s="34" t="s">
        <v>284</v>
      </c>
      <c r="D10" s="35" t="s">
        <v>279</v>
      </c>
      <c r="E10" s="35" t="s">
        <v>285</v>
      </c>
      <c r="F10" s="35" t="s">
        <v>286</v>
      </c>
      <c r="G10" s="35" t="s">
        <v>282</v>
      </c>
      <c r="H10" s="35" t="s">
        <v>283</v>
      </c>
    </row>
    <row r="11" ht="30" customHeight="1" spans="2:8">
      <c r="B11" s="33"/>
      <c r="C11" s="34" t="s">
        <v>287</v>
      </c>
      <c r="D11" s="35" t="s">
        <v>279</v>
      </c>
      <c r="E11" s="35" t="s">
        <v>288</v>
      </c>
      <c r="F11" s="35" t="s">
        <v>289</v>
      </c>
      <c r="G11" s="35" t="s">
        <v>282</v>
      </c>
      <c r="H11" s="35" t="s">
        <v>283</v>
      </c>
    </row>
    <row r="12" ht="30" customHeight="1" spans="2:8">
      <c r="B12" s="33"/>
      <c r="C12" s="34" t="s">
        <v>290</v>
      </c>
      <c r="D12" s="35" t="s">
        <v>279</v>
      </c>
      <c r="E12" s="35" t="s">
        <v>280</v>
      </c>
      <c r="F12" s="35" t="s">
        <v>281</v>
      </c>
      <c r="G12" s="35" t="s">
        <v>282</v>
      </c>
      <c r="H12" s="35" t="s">
        <v>283</v>
      </c>
    </row>
    <row r="13" ht="30" customHeight="1" spans="2:8">
      <c r="B13" s="33"/>
      <c r="C13" s="34" t="s">
        <v>291</v>
      </c>
      <c r="D13" s="35" t="s">
        <v>292</v>
      </c>
      <c r="E13" s="35" t="s">
        <v>293</v>
      </c>
      <c r="F13" s="35" t="s">
        <v>294</v>
      </c>
      <c r="G13" s="35" t="s">
        <v>295</v>
      </c>
      <c r="H13" s="35" t="s">
        <v>283</v>
      </c>
    </row>
    <row r="14" ht="30" customHeight="1" spans="2:8">
      <c r="B14" s="33"/>
      <c r="C14" s="34" t="s">
        <v>296</v>
      </c>
      <c r="D14" s="35" t="s">
        <v>292</v>
      </c>
      <c r="E14" s="35" t="s">
        <v>288</v>
      </c>
      <c r="F14" s="35" t="s">
        <v>297</v>
      </c>
      <c r="G14" s="35" t="s">
        <v>282</v>
      </c>
      <c r="H14" s="35" t="s">
        <v>298</v>
      </c>
    </row>
  </sheetData>
  <mergeCells count="5">
    <mergeCell ref="C6:D6"/>
    <mergeCell ref="F6:H6"/>
    <mergeCell ref="C7:H7"/>
    <mergeCell ref="B8:B14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2" sqref="B2:H2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2"/>
      <c r="B1" s="13" t="s">
        <v>299</v>
      </c>
      <c r="C1" s="12"/>
      <c r="D1" s="12"/>
      <c r="F1" s="12"/>
      <c r="G1" s="12"/>
      <c r="H1" s="12"/>
    </row>
    <row r="2" ht="64.65" customHeight="1" spans="1:8">
      <c r="A2" s="12"/>
      <c r="B2" s="14" t="s">
        <v>300</v>
      </c>
      <c r="C2" s="14"/>
      <c r="D2" s="14"/>
      <c r="E2" s="14"/>
      <c r="F2" s="14"/>
      <c r="G2" s="14"/>
      <c r="H2" s="14"/>
    </row>
    <row r="3" ht="29.3" customHeight="1" spans="2:8">
      <c r="B3" s="15" t="s">
        <v>301</v>
      </c>
      <c r="C3" s="16"/>
      <c r="D3" s="16"/>
      <c r="E3" s="16"/>
      <c r="F3" s="16"/>
      <c r="G3" s="16"/>
      <c r="H3" s="17" t="s">
        <v>2</v>
      </c>
    </row>
    <row r="4" ht="31.05" customHeight="1" spans="2:8">
      <c r="B4" s="18" t="s">
        <v>302</v>
      </c>
      <c r="C4" s="19"/>
      <c r="D4" s="19"/>
      <c r="E4" s="19"/>
      <c r="F4" s="20" t="s">
        <v>303</v>
      </c>
      <c r="G4" s="21"/>
      <c r="H4" s="21"/>
    </row>
    <row r="5" ht="31.05" customHeight="1" spans="2:8">
      <c r="B5" s="18" t="s">
        <v>304</v>
      </c>
      <c r="C5" s="22" t="s">
        <v>305</v>
      </c>
      <c r="D5" s="22"/>
      <c r="E5" s="22"/>
      <c r="F5" s="22"/>
      <c r="G5" s="22"/>
      <c r="H5" s="22"/>
    </row>
    <row r="6" ht="41.4" customHeight="1" spans="2:8">
      <c r="B6" s="18" t="s">
        <v>306</v>
      </c>
      <c r="C6" s="23"/>
      <c r="D6" s="23"/>
      <c r="E6" s="23"/>
      <c r="F6" s="23"/>
      <c r="G6" s="23"/>
      <c r="H6" s="23"/>
    </row>
    <row r="7" ht="43.1" customHeight="1" spans="2:8">
      <c r="B7" s="18" t="s">
        <v>307</v>
      </c>
      <c r="C7" s="23"/>
      <c r="D7" s="23"/>
      <c r="E7" s="23"/>
      <c r="F7" s="23"/>
      <c r="G7" s="23"/>
      <c r="H7" s="23"/>
    </row>
    <row r="8" ht="39.65" customHeight="1" spans="2:8">
      <c r="B8" s="18" t="s">
        <v>308</v>
      </c>
      <c r="C8" s="23"/>
      <c r="D8" s="23"/>
      <c r="E8" s="23"/>
      <c r="F8" s="23"/>
      <c r="G8" s="23"/>
      <c r="H8" s="23"/>
    </row>
    <row r="9" ht="19.8" customHeight="1" spans="2:8">
      <c r="B9" s="18" t="s">
        <v>271</v>
      </c>
      <c r="C9" s="20" t="s">
        <v>272</v>
      </c>
      <c r="D9" s="20" t="s">
        <v>273</v>
      </c>
      <c r="E9" s="20" t="s">
        <v>274</v>
      </c>
      <c r="F9" s="20" t="s">
        <v>275</v>
      </c>
      <c r="G9" s="20" t="s">
        <v>276</v>
      </c>
      <c r="H9" s="20" t="s">
        <v>277</v>
      </c>
    </row>
    <row r="10" ht="18.95" customHeight="1" spans="2:8">
      <c r="B10" s="18"/>
      <c r="C10" s="24"/>
      <c r="D10" s="19"/>
      <c r="E10" s="19"/>
      <c r="F10" s="25"/>
      <c r="G10" s="19"/>
      <c r="H10" s="19"/>
    </row>
    <row r="11" spans="2:2">
      <c r="B11" t="s">
        <v>309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4"/>
  <sheetViews>
    <sheetView tabSelected="1" workbookViewId="0">
      <selection activeCell="F22" sqref="F22"/>
    </sheetView>
  </sheetViews>
  <sheetFormatPr defaultColWidth="10" defaultRowHeight="13.5"/>
  <cols>
    <col min="1" max="1" width="0.541666666666667" customWidth="1"/>
    <col min="2" max="2" width="18.5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  <col min="10" max="10" width="23.5" customWidth="1"/>
  </cols>
  <sheetData>
    <row r="1" spans="2:10">
      <c r="B1" s="1" t="s">
        <v>310</v>
      </c>
      <c r="C1" s="2"/>
      <c r="D1" s="2"/>
      <c r="E1" s="2"/>
      <c r="F1" s="2"/>
      <c r="G1" s="2"/>
      <c r="H1" s="2"/>
      <c r="I1" s="2"/>
      <c r="J1" s="2"/>
    </row>
    <row r="2" ht="24" spans="2:10">
      <c r="B2" s="3" t="s">
        <v>311</v>
      </c>
      <c r="C2" s="3"/>
      <c r="D2" s="3"/>
      <c r="E2" s="3"/>
      <c r="F2" s="3"/>
      <c r="G2" s="3"/>
      <c r="H2" s="3"/>
      <c r="I2" s="3"/>
      <c r="J2" s="3"/>
    </row>
    <row r="3" ht="24" spans="2:10">
      <c r="B3" s="3"/>
      <c r="C3" s="3"/>
      <c r="D3" s="3"/>
      <c r="E3" s="3"/>
      <c r="F3" s="3"/>
      <c r="G3" s="3"/>
      <c r="H3" s="3"/>
      <c r="I3" s="3"/>
      <c r="J3" s="11" t="s">
        <v>2</v>
      </c>
    </row>
    <row r="4" ht="16.5" spans="2:10">
      <c r="B4" s="4" t="s">
        <v>312</v>
      </c>
      <c r="C4" s="5" t="s">
        <v>267</v>
      </c>
      <c r="D4" s="5"/>
      <c r="E4" s="4" t="s">
        <v>313</v>
      </c>
      <c r="F4" s="5" t="s">
        <v>314</v>
      </c>
      <c r="G4" s="5"/>
      <c r="H4" s="6" t="s">
        <v>315</v>
      </c>
      <c r="I4" s="6"/>
      <c r="J4" s="4" t="s">
        <v>316</v>
      </c>
    </row>
    <row r="5" ht="16.5" spans="2:10">
      <c r="B5" s="4" t="s">
        <v>317</v>
      </c>
      <c r="C5" s="5" t="s">
        <v>267</v>
      </c>
      <c r="D5" s="5"/>
      <c r="E5" s="4" t="s">
        <v>318</v>
      </c>
      <c r="F5" s="5"/>
      <c r="G5" s="5"/>
      <c r="H5" s="6" t="s">
        <v>319</v>
      </c>
      <c r="I5" s="6"/>
      <c r="J5" s="5">
        <v>5</v>
      </c>
    </row>
    <row r="6" ht="16.5" spans="2:10">
      <c r="B6" s="4" t="s">
        <v>320</v>
      </c>
      <c r="C6" s="5">
        <v>10</v>
      </c>
      <c r="D6" s="5"/>
      <c r="E6" s="4" t="s">
        <v>321</v>
      </c>
      <c r="F6" s="5"/>
      <c r="G6" s="5"/>
      <c r="H6" s="6" t="s">
        <v>322</v>
      </c>
      <c r="I6" s="6" t="s">
        <v>323</v>
      </c>
      <c r="J6" s="4"/>
    </row>
    <row r="7" ht="20" customHeight="1" spans="2:10">
      <c r="B7" s="7" t="s">
        <v>324</v>
      </c>
      <c r="C7" s="8" t="s">
        <v>325</v>
      </c>
      <c r="D7" s="8"/>
      <c r="E7" s="8"/>
      <c r="F7" s="8"/>
      <c r="G7" s="8"/>
      <c r="H7" s="6" t="s">
        <v>326</v>
      </c>
      <c r="I7" s="6"/>
      <c r="J7" s="4"/>
    </row>
    <row r="8" ht="24" customHeight="1" spans="2:10">
      <c r="B8" s="7"/>
      <c r="C8" s="8"/>
      <c r="D8" s="8"/>
      <c r="E8" s="8"/>
      <c r="F8" s="8"/>
      <c r="G8" s="8"/>
      <c r="H8" s="6" t="s">
        <v>327</v>
      </c>
      <c r="I8" s="6"/>
      <c r="J8" s="4"/>
    </row>
    <row r="9" ht="26" customHeight="1" spans="2:10">
      <c r="B9" s="7"/>
      <c r="C9" s="8"/>
      <c r="D9" s="8"/>
      <c r="E9" s="8"/>
      <c r="F9" s="8"/>
      <c r="G9" s="8"/>
      <c r="H9" s="6" t="s">
        <v>328</v>
      </c>
      <c r="I9" s="6"/>
      <c r="J9" s="4"/>
    </row>
    <row r="10" ht="24" customHeight="1" spans="2:10">
      <c r="B10" s="7"/>
      <c r="C10" s="8"/>
      <c r="D10" s="8"/>
      <c r="E10" s="8"/>
      <c r="F10" s="8"/>
      <c r="G10" s="8"/>
      <c r="H10" s="6" t="s">
        <v>329</v>
      </c>
      <c r="I10" s="6"/>
      <c r="J10" s="4"/>
    </row>
    <row r="11" ht="16.5" spans="2:10">
      <c r="B11" s="5" t="s">
        <v>330</v>
      </c>
      <c r="C11" s="5" t="s">
        <v>331</v>
      </c>
      <c r="D11" s="5" t="s">
        <v>332</v>
      </c>
      <c r="E11" s="5" t="s">
        <v>274</v>
      </c>
      <c r="F11" s="5" t="s">
        <v>275</v>
      </c>
      <c r="G11" s="5" t="s">
        <v>333</v>
      </c>
      <c r="H11" s="5" t="s">
        <v>334</v>
      </c>
      <c r="I11" s="5" t="s">
        <v>335</v>
      </c>
      <c r="J11" s="5"/>
    </row>
    <row r="12" ht="102" customHeight="1" spans="2:10">
      <c r="B12" s="9" t="s">
        <v>336</v>
      </c>
      <c r="C12" s="9" t="s">
        <v>337</v>
      </c>
      <c r="D12" s="10" t="s">
        <v>338</v>
      </c>
      <c r="E12" s="9" t="s">
        <v>288</v>
      </c>
      <c r="F12" s="9" t="s">
        <v>339</v>
      </c>
      <c r="G12" s="9" t="s">
        <v>340</v>
      </c>
      <c r="H12" s="9">
        <v>50</v>
      </c>
      <c r="I12" s="9" t="s">
        <v>341</v>
      </c>
      <c r="J12" s="9"/>
    </row>
    <row r="13" ht="39" customHeight="1" spans="2:10">
      <c r="B13" s="9" t="s">
        <v>342</v>
      </c>
      <c r="C13" s="9" t="s">
        <v>343</v>
      </c>
      <c r="D13" s="10" t="s">
        <v>344</v>
      </c>
      <c r="E13" s="9" t="s">
        <v>293</v>
      </c>
      <c r="F13" s="9" t="s">
        <v>345</v>
      </c>
      <c r="G13" s="9"/>
      <c r="H13" s="9">
        <v>20</v>
      </c>
      <c r="I13" s="9" t="s">
        <v>341</v>
      </c>
      <c r="J13" s="9"/>
    </row>
    <row r="14" ht="60" customHeight="1" spans="2:10">
      <c r="B14" s="9" t="s">
        <v>342</v>
      </c>
      <c r="C14" s="9" t="s">
        <v>343</v>
      </c>
      <c r="D14" s="10" t="s">
        <v>346</v>
      </c>
      <c r="E14" s="9" t="s">
        <v>293</v>
      </c>
      <c r="F14" s="9" t="s">
        <v>347</v>
      </c>
      <c r="G14" s="9"/>
      <c r="H14" s="9">
        <v>20</v>
      </c>
      <c r="I14" s="9" t="s">
        <v>341</v>
      </c>
      <c r="J14" s="9"/>
    </row>
  </sheetData>
  <mergeCells count="16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$A1:$XFD1048576"/>
    </sheetView>
  </sheetViews>
  <sheetFormatPr defaultColWidth="10" defaultRowHeight="13.5" outlineLevelCol="5"/>
  <cols>
    <col min="1" max="1" width="0.133333333333333" style="46" customWidth="1"/>
    <col min="2" max="2" width="9.76666666666667" style="46" customWidth="1"/>
    <col min="3" max="3" width="40.7083333333333" style="46" customWidth="1"/>
    <col min="4" max="4" width="12.75" style="46" customWidth="1"/>
    <col min="5" max="5" width="13.1583333333333" style="46" customWidth="1"/>
    <col min="6" max="6" width="13.4333333333333" style="46" customWidth="1"/>
    <col min="7" max="16384" width="10" style="46"/>
  </cols>
  <sheetData>
    <row r="1" ht="16.35" customHeight="1" spans="1:6">
      <c r="A1" s="47"/>
      <c r="B1" s="48" t="s">
        <v>27</v>
      </c>
      <c r="C1" s="47"/>
      <c r="D1" s="47"/>
      <c r="E1" s="47"/>
      <c r="F1" s="47"/>
    </row>
    <row r="2" ht="16.35" customHeight="1" spans="2:6">
      <c r="B2" s="104" t="s">
        <v>28</v>
      </c>
      <c r="C2" s="104"/>
      <c r="D2" s="104"/>
      <c r="E2" s="104"/>
      <c r="F2" s="104"/>
    </row>
    <row r="3" ht="16.35" customHeight="1" spans="2:6">
      <c r="B3" s="104"/>
      <c r="C3" s="104"/>
      <c r="D3" s="104"/>
      <c r="E3" s="104"/>
      <c r="F3" s="104"/>
    </row>
    <row r="4" ht="16.35" customHeight="1" spans="2:6">
      <c r="B4" s="47"/>
      <c r="C4" s="47"/>
      <c r="D4" s="47"/>
      <c r="E4" s="47"/>
      <c r="F4" s="47"/>
    </row>
    <row r="5" ht="20.7" customHeight="1" spans="2:6">
      <c r="B5" s="47"/>
      <c r="C5" s="47"/>
      <c r="D5" s="47"/>
      <c r="E5" s="47"/>
      <c r="F5" s="72" t="s">
        <v>2</v>
      </c>
    </row>
    <row r="6" ht="34.5" customHeight="1" spans="2:6">
      <c r="B6" s="105" t="s">
        <v>29</v>
      </c>
      <c r="C6" s="105"/>
      <c r="D6" s="105" t="s">
        <v>30</v>
      </c>
      <c r="E6" s="105"/>
      <c r="F6" s="105"/>
    </row>
    <row r="7" ht="29.3" customHeight="1" spans="2:6">
      <c r="B7" s="105" t="s">
        <v>31</v>
      </c>
      <c r="C7" s="105" t="s">
        <v>32</v>
      </c>
      <c r="D7" s="105" t="s">
        <v>33</v>
      </c>
      <c r="E7" s="105" t="s">
        <v>34</v>
      </c>
      <c r="F7" s="105" t="s">
        <v>35</v>
      </c>
    </row>
    <row r="8" ht="18.95" customHeight="1" spans="2:6">
      <c r="B8" s="106" t="s">
        <v>7</v>
      </c>
      <c r="C8" s="106"/>
      <c r="D8" s="107">
        <f>2012.35+31.99</f>
        <v>2044.34</v>
      </c>
      <c r="E8" s="107">
        <v>1570.65</v>
      </c>
      <c r="F8" s="107">
        <f>441.7+31.99</f>
        <v>473.69</v>
      </c>
    </row>
    <row r="9" s="45" customFormat="1" ht="18.95" customHeight="1" spans="2:6">
      <c r="B9" s="108" t="s">
        <v>36</v>
      </c>
      <c r="C9" s="109" t="s">
        <v>14</v>
      </c>
      <c r="D9" s="110">
        <f>1533.99+18.05+12.83</f>
        <v>1564.87</v>
      </c>
      <c r="E9" s="110">
        <v>1092.29</v>
      </c>
      <c r="F9" s="110">
        <f>441.7+18.05+12.83</f>
        <v>472.58</v>
      </c>
    </row>
    <row r="10" ht="18.95" customHeight="1" spans="2:6">
      <c r="B10" s="102" t="s">
        <v>37</v>
      </c>
      <c r="C10" s="103" t="s">
        <v>38</v>
      </c>
      <c r="D10" s="107">
        <f>1533.99+18.05+12.83</f>
        <v>1564.87</v>
      </c>
      <c r="E10" s="107">
        <v>1092.29</v>
      </c>
      <c r="F10" s="107">
        <f>441.7+18.05+12.83</f>
        <v>472.58</v>
      </c>
    </row>
    <row r="11" ht="18.95" customHeight="1" spans="2:6">
      <c r="B11" s="102" t="s">
        <v>39</v>
      </c>
      <c r="C11" s="103" t="s">
        <v>40</v>
      </c>
      <c r="D11" s="107">
        <f>1092.29+18.05</f>
        <v>1110.34</v>
      </c>
      <c r="E11" s="107">
        <v>1092.29</v>
      </c>
      <c r="F11" s="107">
        <v>18.05</v>
      </c>
    </row>
    <row r="12" ht="18.95" customHeight="1" spans="2:6">
      <c r="B12" s="102" t="s">
        <v>41</v>
      </c>
      <c r="C12" s="103" t="s">
        <v>42</v>
      </c>
      <c r="D12" s="107">
        <f>163+12.83</f>
        <v>175.83</v>
      </c>
      <c r="E12" s="107"/>
      <c r="F12" s="107">
        <f>163+12.83</f>
        <v>175.83</v>
      </c>
    </row>
    <row r="13" ht="19" customHeight="1" spans="2:6">
      <c r="B13" s="102" t="s">
        <v>43</v>
      </c>
      <c r="C13" s="103" t="s">
        <v>44</v>
      </c>
      <c r="D13" s="107">
        <v>66</v>
      </c>
      <c r="E13" s="107"/>
      <c r="F13" s="107">
        <v>66</v>
      </c>
    </row>
    <row r="14" ht="18.95" customHeight="1" spans="2:6">
      <c r="B14" s="102" t="s">
        <v>45</v>
      </c>
      <c r="C14" s="103" t="s">
        <v>46</v>
      </c>
      <c r="D14" s="107">
        <v>57.7</v>
      </c>
      <c r="E14" s="107"/>
      <c r="F14" s="107">
        <v>57.7</v>
      </c>
    </row>
    <row r="15" ht="18.95" customHeight="1" spans="2:6">
      <c r="B15" s="102" t="s">
        <v>47</v>
      </c>
      <c r="C15" s="103" t="s">
        <v>48</v>
      </c>
      <c r="D15" s="107">
        <v>147</v>
      </c>
      <c r="E15" s="107"/>
      <c r="F15" s="107">
        <v>147</v>
      </c>
    </row>
    <row r="16" ht="18.95" customHeight="1" spans="2:6">
      <c r="B16" s="102" t="s">
        <v>49</v>
      </c>
      <c r="C16" s="103" t="s">
        <v>50</v>
      </c>
      <c r="D16" s="107">
        <v>8</v>
      </c>
      <c r="E16" s="107"/>
      <c r="F16" s="107">
        <v>8</v>
      </c>
    </row>
    <row r="17" ht="18.95" customHeight="1" spans="2:6">
      <c r="B17" s="102" t="s">
        <v>51</v>
      </c>
      <c r="C17" s="103" t="s">
        <v>52</v>
      </c>
      <c r="D17" s="107"/>
      <c r="E17" s="107"/>
      <c r="F17" s="107"/>
    </row>
    <row r="18" ht="18.95" customHeight="1" spans="2:6">
      <c r="B18" s="102" t="s">
        <v>53</v>
      </c>
      <c r="C18" s="103" t="s">
        <v>54</v>
      </c>
      <c r="D18" s="107"/>
      <c r="E18" s="107"/>
      <c r="F18" s="107"/>
    </row>
    <row r="19" s="45" customFormat="1" ht="18.95" customHeight="1" spans="2:6">
      <c r="B19" s="108" t="s">
        <v>55</v>
      </c>
      <c r="C19" s="109" t="s">
        <v>16</v>
      </c>
      <c r="D19" s="110">
        <f>283.97+1.11</f>
        <v>285.08</v>
      </c>
      <c r="E19" s="110">
        <v>283.97</v>
      </c>
      <c r="F19" s="110">
        <v>1.11</v>
      </c>
    </row>
    <row r="20" ht="18.95" customHeight="1" spans="2:6">
      <c r="B20" s="102" t="s">
        <v>56</v>
      </c>
      <c r="C20" s="103" t="s">
        <v>57</v>
      </c>
      <c r="D20" s="107">
        <f>282.73+1.11</f>
        <v>283.84</v>
      </c>
      <c r="E20" s="107">
        <v>282.73</v>
      </c>
      <c r="F20" s="107">
        <v>1.11</v>
      </c>
    </row>
    <row r="21" ht="18.95" customHeight="1" spans="2:6">
      <c r="B21" s="102" t="s">
        <v>58</v>
      </c>
      <c r="C21" s="103" t="s">
        <v>59</v>
      </c>
      <c r="D21" s="107">
        <f>92.6+1.1</f>
        <v>93.7</v>
      </c>
      <c r="E21" s="107">
        <v>92.6</v>
      </c>
      <c r="F21" s="107">
        <v>1.11</v>
      </c>
    </row>
    <row r="22" ht="18.95" customHeight="1" spans="2:6">
      <c r="B22" s="102" t="s">
        <v>60</v>
      </c>
      <c r="C22" s="103" t="s">
        <v>61</v>
      </c>
      <c r="D22" s="107">
        <v>126.75</v>
      </c>
      <c r="E22" s="107">
        <v>126.75</v>
      </c>
      <c r="F22" s="107"/>
    </row>
    <row r="23" ht="18.95" customHeight="1" spans="2:6">
      <c r="B23" s="102" t="s">
        <v>62</v>
      </c>
      <c r="C23" s="103" t="s">
        <v>63</v>
      </c>
      <c r="D23" s="107">
        <v>63.38</v>
      </c>
      <c r="E23" s="107">
        <v>63.38</v>
      </c>
      <c r="F23" s="107"/>
    </row>
    <row r="24" ht="18.95" customHeight="1" spans="2:6">
      <c r="B24" s="102" t="s">
        <v>64</v>
      </c>
      <c r="C24" s="103" t="s">
        <v>65</v>
      </c>
      <c r="D24" s="107">
        <v>1.25</v>
      </c>
      <c r="E24" s="107">
        <v>1.25</v>
      </c>
      <c r="F24" s="107"/>
    </row>
    <row r="25" ht="18.95" customHeight="1" spans="2:6">
      <c r="B25" s="102" t="s">
        <v>66</v>
      </c>
      <c r="C25" s="103" t="s">
        <v>67</v>
      </c>
      <c r="D25" s="107">
        <v>1.25</v>
      </c>
      <c r="E25" s="107">
        <v>1.25</v>
      </c>
      <c r="F25" s="107"/>
    </row>
    <row r="26" s="45" customFormat="1" ht="18.95" customHeight="1" spans="2:6">
      <c r="B26" s="108" t="s">
        <v>68</v>
      </c>
      <c r="C26" s="109" t="s">
        <v>18</v>
      </c>
      <c r="D26" s="110">
        <v>79.22</v>
      </c>
      <c r="E26" s="110">
        <v>79.22</v>
      </c>
      <c r="F26" s="110"/>
    </row>
    <row r="27" ht="18.95" customHeight="1" spans="2:6">
      <c r="B27" s="102" t="s">
        <v>69</v>
      </c>
      <c r="C27" s="103" t="s">
        <v>70</v>
      </c>
      <c r="D27" s="107">
        <v>79.22</v>
      </c>
      <c r="E27" s="107">
        <v>79.22</v>
      </c>
      <c r="F27" s="107"/>
    </row>
    <row r="28" ht="18.95" customHeight="1" spans="2:6">
      <c r="B28" s="102" t="s">
        <v>71</v>
      </c>
      <c r="C28" s="103" t="s">
        <v>72</v>
      </c>
      <c r="D28" s="107">
        <v>79.22</v>
      </c>
      <c r="E28" s="107">
        <v>79.22</v>
      </c>
      <c r="F28" s="107"/>
    </row>
    <row r="29" ht="18.95" customHeight="1" spans="2:6">
      <c r="B29" s="102" t="s">
        <v>73</v>
      </c>
      <c r="C29" s="103" t="s">
        <v>74</v>
      </c>
      <c r="D29" s="107"/>
      <c r="E29" s="107"/>
      <c r="F29" s="107"/>
    </row>
    <row r="30" s="45" customFormat="1" ht="18.95" customHeight="1" spans="2:6">
      <c r="B30" s="108" t="s">
        <v>75</v>
      </c>
      <c r="C30" s="109" t="s">
        <v>19</v>
      </c>
      <c r="D30" s="110">
        <v>115.17</v>
      </c>
      <c r="E30" s="110">
        <v>115.17</v>
      </c>
      <c r="F30" s="110"/>
    </row>
    <row r="31" ht="18.95" customHeight="1" spans="2:6">
      <c r="B31" s="102" t="s">
        <v>76</v>
      </c>
      <c r="C31" s="103" t="s">
        <v>77</v>
      </c>
      <c r="D31" s="107">
        <v>115.17</v>
      </c>
      <c r="E31" s="107">
        <v>115.17</v>
      </c>
      <c r="F31" s="107"/>
    </row>
    <row r="32" ht="18.95" customHeight="1" spans="2:6">
      <c r="B32" s="102" t="s">
        <v>78</v>
      </c>
      <c r="C32" s="103" t="s">
        <v>79</v>
      </c>
      <c r="D32" s="107">
        <v>115.17</v>
      </c>
      <c r="E32" s="107">
        <v>115.17</v>
      </c>
      <c r="F32" s="107"/>
    </row>
    <row r="33" ht="23.25" customHeight="1" spans="2:6">
      <c r="B33" s="111" t="s">
        <v>80</v>
      </c>
      <c r="C33" s="111"/>
      <c r="D33" s="111"/>
      <c r="E33" s="111"/>
      <c r="F33" s="111"/>
    </row>
  </sheetData>
  <mergeCells count="5">
    <mergeCell ref="B6:C6"/>
    <mergeCell ref="D6:F6"/>
    <mergeCell ref="B8:C8"/>
    <mergeCell ref="B33:F3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$A1:$XFD1048576"/>
    </sheetView>
  </sheetViews>
  <sheetFormatPr defaultColWidth="10" defaultRowHeight="13.5" outlineLevelCol="5"/>
  <cols>
    <col min="1" max="1" width="0.266666666666667" style="46" customWidth="1"/>
    <col min="2" max="2" width="12.75" style="46" customWidth="1"/>
    <col min="3" max="3" width="36.1" style="46" customWidth="1"/>
    <col min="4" max="4" width="17.1" style="46" customWidth="1"/>
    <col min="5" max="5" width="16.5583333333333" style="46" customWidth="1"/>
    <col min="6" max="6" width="17.5" style="46" customWidth="1"/>
    <col min="7" max="16384" width="10" style="46"/>
  </cols>
  <sheetData>
    <row r="1" ht="18.1" customHeight="1" spans="1:6">
      <c r="A1" s="47"/>
      <c r="B1" s="93" t="s">
        <v>81</v>
      </c>
      <c r="C1" s="94"/>
      <c r="D1" s="94"/>
      <c r="E1" s="94"/>
      <c r="F1" s="94"/>
    </row>
    <row r="2" ht="16.35" customHeight="1" spans="2:6">
      <c r="B2" s="95" t="s">
        <v>82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94"/>
      <c r="C4" s="94"/>
      <c r="D4" s="94"/>
      <c r="E4" s="94"/>
      <c r="F4" s="94"/>
    </row>
    <row r="5" ht="19.8" customHeight="1" spans="2:6">
      <c r="B5" s="94"/>
      <c r="C5" s="94"/>
      <c r="D5" s="94"/>
      <c r="E5" s="94"/>
      <c r="F5" s="72" t="s">
        <v>2</v>
      </c>
    </row>
    <row r="6" ht="36.2" customHeight="1" spans="2:6">
      <c r="B6" s="96" t="s">
        <v>83</v>
      </c>
      <c r="C6" s="96"/>
      <c r="D6" s="96" t="s">
        <v>84</v>
      </c>
      <c r="E6" s="96"/>
      <c r="F6" s="96"/>
    </row>
    <row r="7" ht="27.6" customHeight="1" spans="2:6">
      <c r="B7" s="96" t="s">
        <v>85</v>
      </c>
      <c r="C7" s="96" t="s">
        <v>32</v>
      </c>
      <c r="D7" s="96" t="s">
        <v>33</v>
      </c>
      <c r="E7" s="96" t="s">
        <v>86</v>
      </c>
      <c r="F7" s="96" t="s">
        <v>87</v>
      </c>
    </row>
    <row r="8" ht="19.8" customHeight="1" spans="2:6">
      <c r="B8" s="97" t="s">
        <v>7</v>
      </c>
      <c r="C8" s="97"/>
      <c r="D8" s="98">
        <v>1570.65</v>
      </c>
      <c r="E8" s="98">
        <v>1378.58</v>
      </c>
      <c r="F8" s="98">
        <v>192.08</v>
      </c>
    </row>
    <row r="9" s="45" customFormat="1" ht="19.8" customHeight="1" spans="2:6">
      <c r="B9" s="99" t="s">
        <v>88</v>
      </c>
      <c r="C9" s="100" t="s">
        <v>89</v>
      </c>
      <c r="D9" s="101">
        <v>1285.29</v>
      </c>
      <c r="E9" s="101">
        <v>1285.29</v>
      </c>
      <c r="F9" s="101"/>
    </row>
    <row r="10" ht="18.95" customHeight="1" spans="2:6">
      <c r="B10" s="102" t="s">
        <v>90</v>
      </c>
      <c r="C10" s="103" t="s">
        <v>91</v>
      </c>
      <c r="D10" s="101">
        <v>288</v>
      </c>
      <c r="E10" s="101">
        <v>288</v>
      </c>
      <c r="F10" s="101"/>
    </row>
    <row r="11" ht="18.95" customHeight="1" spans="2:6">
      <c r="B11" s="102" t="s">
        <v>92</v>
      </c>
      <c r="C11" s="103" t="s">
        <v>93</v>
      </c>
      <c r="D11" s="101">
        <v>331.02</v>
      </c>
      <c r="E11" s="101">
        <v>331.02</v>
      </c>
      <c r="F11" s="101"/>
    </row>
    <row r="12" ht="18.95" customHeight="1" spans="2:6">
      <c r="B12" s="102" t="s">
        <v>94</v>
      </c>
      <c r="C12" s="103" t="s">
        <v>95</v>
      </c>
      <c r="D12" s="101">
        <v>277.8</v>
      </c>
      <c r="E12" s="101">
        <v>277.8</v>
      </c>
      <c r="F12" s="101"/>
    </row>
    <row r="13" ht="18.95" customHeight="1" spans="2:6">
      <c r="B13" s="102" t="s">
        <v>96</v>
      </c>
      <c r="C13" s="103" t="s">
        <v>97</v>
      </c>
      <c r="D13" s="101">
        <v>126.75</v>
      </c>
      <c r="E13" s="101">
        <v>126.75</v>
      </c>
      <c r="F13" s="101"/>
    </row>
    <row r="14" ht="18.95" customHeight="1" spans="2:6">
      <c r="B14" s="102" t="s">
        <v>98</v>
      </c>
      <c r="C14" s="103" t="s">
        <v>99</v>
      </c>
      <c r="D14" s="101">
        <v>63.38</v>
      </c>
      <c r="E14" s="101">
        <v>63.38</v>
      </c>
      <c r="F14" s="101"/>
    </row>
    <row r="15" ht="18.95" customHeight="1" spans="2:6">
      <c r="B15" s="102" t="s">
        <v>100</v>
      </c>
      <c r="C15" s="103" t="s">
        <v>101</v>
      </c>
      <c r="D15" s="101">
        <v>79.22</v>
      </c>
      <c r="E15" s="101">
        <v>79.22</v>
      </c>
      <c r="F15" s="101"/>
    </row>
    <row r="16" ht="18.95" customHeight="1" spans="2:6">
      <c r="B16" s="102" t="s">
        <v>102</v>
      </c>
      <c r="C16" s="103" t="s">
        <v>103</v>
      </c>
      <c r="D16" s="101">
        <v>3.96</v>
      </c>
      <c r="E16" s="101">
        <v>3.96</v>
      </c>
      <c r="F16" s="101"/>
    </row>
    <row r="17" ht="18.95" customHeight="1" spans="2:6">
      <c r="B17" s="102" t="s">
        <v>104</v>
      </c>
      <c r="C17" s="103" t="s">
        <v>105</v>
      </c>
      <c r="D17" s="101">
        <v>115.17</v>
      </c>
      <c r="E17" s="101">
        <v>115.17</v>
      </c>
      <c r="F17" s="101"/>
    </row>
    <row r="18" s="45" customFormat="1" ht="19.8" customHeight="1" spans="2:6">
      <c r="B18" s="99" t="s">
        <v>106</v>
      </c>
      <c r="C18" s="100" t="s">
        <v>107</v>
      </c>
      <c r="D18" s="101">
        <v>183.57</v>
      </c>
      <c r="E18" s="101">
        <v>2.34</v>
      </c>
      <c r="F18" s="101">
        <v>181.23</v>
      </c>
    </row>
    <row r="19" ht="18.95" customHeight="1" spans="2:6">
      <c r="B19" s="102" t="s">
        <v>108</v>
      </c>
      <c r="C19" s="103" t="s">
        <v>109</v>
      </c>
      <c r="D19" s="101">
        <v>11.95</v>
      </c>
      <c r="E19" s="101"/>
      <c r="F19" s="101">
        <v>11.95</v>
      </c>
    </row>
    <row r="20" ht="18.95" customHeight="1" spans="2:6">
      <c r="B20" s="102" t="s">
        <v>110</v>
      </c>
      <c r="C20" s="103" t="s">
        <v>111</v>
      </c>
      <c r="D20" s="101">
        <v>1.5</v>
      </c>
      <c r="E20" s="101"/>
      <c r="F20" s="101">
        <v>1.5</v>
      </c>
    </row>
    <row r="21" ht="18.95" customHeight="1" spans="2:6">
      <c r="B21" s="102" t="s">
        <v>112</v>
      </c>
      <c r="C21" s="103" t="s">
        <v>113</v>
      </c>
      <c r="D21" s="101">
        <v>6</v>
      </c>
      <c r="E21" s="101"/>
      <c r="F21" s="101">
        <v>6</v>
      </c>
    </row>
    <row r="22" ht="18.95" customHeight="1" spans="2:6">
      <c r="B22" s="102" t="s">
        <v>114</v>
      </c>
      <c r="C22" s="103" t="s">
        <v>115</v>
      </c>
      <c r="D22" s="101">
        <v>22</v>
      </c>
      <c r="E22" s="101"/>
      <c r="F22" s="101">
        <v>22</v>
      </c>
    </row>
    <row r="23" ht="18.95" customHeight="1" spans="2:6">
      <c r="B23" s="102" t="s">
        <v>116</v>
      </c>
      <c r="C23" s="103" t="s">
        <v>117</v>
      </c>
      <c r="D23" s="101">
        <v>12</v>
      </c>
      <c r="E23" s="101"/>
      <c r="F23" s="101">
        <v>12</v>
      </c>
    </row>
    <row r="24" ht="18.95" customHeight="1" spans="2:6">
      <c r="B24" s="102" t="s">
        <v>118</v>
      </c>
      <c r="C24" s="103" t="s">
        <v>119</v>
      </c>
      <c r="D24" s="101">
        <v>10</v>
      </c>
      <c r="E24" s="101"/>
      <c r="F24" s="101">
        <v>10</v>
      </c>
    </row>
    <row r="25" ht="18.95" customHeight="1" spans="2:6">
      <c r="B25" s="102" t="s">
        <v>120</v>
      </c>
      <c r="C25" s="103" t="s">
        <v>121</v>
      </c>
      <c r="D25" s="101">
        <v>10</v>
      </c>
      <c r="E25" s="101"/>
      <c r="F25" s="101">
        <v>10</v>
      </c>
    </row>
    <row r="26" ht="18.95" customHeight="1" spans="2:6">
      <c r="B26" s="102" t="s">
        <v>122</v>
      </c>
      <c r="C26" s="103" t="s">
        <v>123</v>
      </c>
      <c r="D26" s="101">
        <v>2</v>
      </c>
      <c r="E26" s="101"/>
      <c r="F26" s="101">
        <v>2</v>
      </c>
    </row>
    <row r="27" ht="18.95" customHeight="1" spans="2:6">
      <c r="B27" s="102" t="s">
        <v>124</v>
      </c>
      <c r="C27" s="103" t="s">
        <v>125</v>
      </c>
      <c r="D27" s="101">
        <v>2</v>
      </c>
      <c r="E27" s="101"/>
      <c r="F27" s="101">
        <v>2</v>
      </c>
    </row>
    <row r="28" ht="18.95" customHeight="1" spans="2:6">
      <c r="B28" s="102" t="s">
        <v>126</v>
      </c>
      <c r="C28" s="103" t="s">
        <v>127</v>
      </c>
      <c r="D28" s="101">
        <v>12.2</v>
      </c>
      <c r="E28" s="101"/>
      <c r="F28" s="101">
        <v>12.2</v>
      </c>
    </row>
    <row r="29" ht="18.95" customHeight="1" spans="2:6">
      <c r="B29" s="102" t="s">
        <v>128</v>
      </c>
      <c r="C29" s="103" t="s">
        <v>129</v>
      </c>
      <c r="D29" s="101">
        <v>5</v>
      </c>
      <c r="E29" s="101"/>
      <c r="F29" s="101">
        <v>5</v>
      </c>
    </row>
    <row r="30" ht="18.95" customHeight="1" spans="2:6">
      <c r="B30" s="102" t="s">
        <v>130</v>
      </c>
      <c r="C30" s="103" t="s">
        <v>131</v>
      </c>
      <c r="D30" s="101">
        <v>3.46</v>
      </c>
      <c r="E30" s="101"/>
      <c r="F30" s="101">
        <v>3.46</v>
      </c>
    </row>
    <row r="31" ht="18.95" customHeight="1" spans="2:6">
      <c r="B31" s="102" t="s">
        <v>132</v>
      </c>
      <c r="C31" s="103" t="s">
        <v>133</v>
      </c>
      <c r="D31" s="101">
        <v>7.2</v>
      </c>
      <c r="E31" s="101"/>
      <c r="F31" s="101">
        <v>7.2</v>
      </c>
    </row>
    <row r="32" ht="18.95" customHeight="1" spans="2:6">
      <c r="B32" s="102" t="s">
        <v>134</v>
      </c>
      <c r="C32" s="103" t="s">
        <v>135</v>
      </c>
      <c r="D32" s="101">
        <v>14</v>
      </c>
      <c r="E32" s="101"/>
      <c r="F32" s="101">
        <v>14</v>
      </c>
    </row>
    <row r="33" ht="18.95" customHeight="1" spans="2:6">
      <c r="B33" s="102" t="s">
        <v>136</v>
      </c>
      <c r="C33" s="103" t="s">
        <v>137</v>
      </c>
      <c r="D33" s="101">
        <v>61.92</v>
      </c>
      <c r="E33" s="101"/>
      <c r="F33" s="101">
        <v>61.92</v>
      </c>
    </row>
    <row r="34" ht="18.95" customHeight="1" spans="2:6">
      <c r="B34" s="102" t="s">
        <v>138</v>
      </c>
      <c r="C34" s="103" t="s">
        <v>139</v>
      </c>
      <c r="D34" s="101">
        <v>2.34</v>
      </c>
      <c r="E34" s="101">
        <v>2.34</v>
      </c>
      <c r="F34" s="101"/>
    </row>
    <row r="35" s="45" customFormat="1" ht="19.8" customHeight="1" spans="2:6">
      <c r="B35" s="99" t="s">
        <v>140</v>
      </c>
      <c r="C35" s="100" t="s">
        <v>141</v>
      </c>
      <c r="D35" s="101">
        <v>93.85</v>
      </c>
      <c r="E35" s="101">
        <v>90.95</v>
      </c>
      <c r="F35" s="101">
        <v>2.9</v>
      </c>
    </row>
    <row r="36" ht="18.95" customHeight="1" spans="2:6">
      <c r="B36" s="102" t="s">
        <v>142</v>
      </c>
      <c r="C36" s="103" t="s">
        <v>143</v>
      </c>
      <c r="D36" s="101">
        <v>89.7</v>
      </c>
      <c r="E36" s="101">
        <v>89.7</v>
      </c>
      <c r="F36" s="101"/>
    </row>
    <row r="37" ht="18.95" customHeight="1" spans="2:6">
      <c r="B37" s="102" t="s">
        <v>144</v>
      </c>
      <c r="C37" s="103" t="s">
        <v>145</v>
      </c>
      <c r="D37" s="101">
        <v>4.15</v>
      </c>
      <c r="E37" s="101">
        <v>1.25</v>
      </c>
      <c r="F37" s="101">
        <v>2.9</v>
      </c>
    </row>
    <row r="38" s="45" customFormat="1" ht="19.8" customHeight="1" spans="2:6">
      <c r="B38" s="99" t="s">
        <v>146</v>
      </c>
      <c r="C38" s="100" t="s">
        <v>147</v>
      </c>
      <c r="D38" s="101">
        <v>7.95</v>
      </c>
      <c r="E38" s="101"/>
      <c r="F38" s="101">
        <v>7.95</v>
      </c>
    </row>
    <row r="39" ht="18.95" customHeight="1" spans="2:6">
      <c r="B39" s="102" t="s">
        <v>148</v>
      </c>
      <c r="C39" s="103" t="s">
        <v>149</v>
      </c>
      <c r="D39" s="101">
        <v>7.95</v>
      </c>
      <c r="E39" s="101"/>
      <c r="F39" s="101">
        <v>7.95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10" defaultRowHeight="13.5"/>
  <cols>
    <col min="1" max="1" width="0.408333333333333" style="36" customWidth="1"/>
    <col min="2" max="2" width="19.375" style="36" customWidth="1"/>
    <col min="3" max="4" width="12.875" style="36" customWidth="1"/>
    <col min="5" max="5" width="14.75" style="36" customWidth="1"/>
    <col min="6" max="6" width="15.625" style="36" customWidth="1"/>
    <col min="7" max="7" width="12.875" style="36" customWidth="1"/>
    <col min="8" max="8" width="14.625" style="36" customWidth="1"/>
    <col min="9" max="10" width="13.25" style="36" customWidth="1"/>
    <col min="11" max="11" width="15.625" style="36" customWidth="1"/>
    <col min="12" max="12" width="15.75" style="36" customWidth="1"/>
    <col min="13" max="13" width="13.625" style="36" customWidth="1"/>
    <col min="14" max="16384" width="10" style="36"/>
  </cols>
  <sheetData>
    <row r="1" ht="16.35" customHeight="1" spans="1:7">
      <c r="A1" s="12"/>
      <c r="B1" s="37" t="s">
        <v>150</v>
      </c>
      <c r="C1" s="12"/>
      <c r="D1" s="12"/>
      <c r="E1" s="12"/>
      <c r="F1" s="12"/>
      <c r="G1" s="12"/>
    </row>
    <row r="2" ht="16.35" customHeight="1" spans="2:13">
      <c r="B2" s="90" t="s">
        <v>151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ht="16.35" customHeight="1" spans="2:1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ht="16.35" customHeight="1" spans="2:13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ht="20.7" customHeight="1" spans="13:13">
      <c r="M5" s="44" t="s">
        <v>2</v>
      </c>
    </row>
    <row r="6" ht="38.8" customHeight="1" spans="2:13">
      <c r="B6" s="91" t="s">
        <v>152</v>
      </c>
      <c r="C6" s="91"/>
      <c r="D6" s="91"/>
      <c r="E6" s="91"/>
      <c r="F6" s="91"/>
      <c r="G6" s="91"/>
      <c r="H6" s="91" t="s">
        <v>30</v>
      </c>
      <c r="I6" s="91"/>
      <c r="J6" s="91"/>
      <c r="K6" s="91"/>
      <c r="L6" s="91"/>
      <c r="M6" s="91"/>
    </row>
    <row r="7" ht="36.2" customHeight="1" spans="2:13">
      <c r="B7" s="91" t="s">
        <v>7</v>
      </c>
      <c r="C7" s="91" t="s">
        <v>153</v>
      </c>
      <c r="D7" s="91" t="s">
        <v>154</v>
      </c>
      <c r="E7" s="91"/>
      <c r="F7" s="91"/>
      <c r="G7" s="91" t="s">
        <v>155</v>
      </c>
      <c r="H7" s="91" t="s">
        <v>7</v>
      </c>
      <c r="I7" s="91" t="s">
        <v>153</v>
      </c>
      <c r="J7" s="91" t="s">
        <v>154</v>
      </c>
      <c r="K7" s="91"/>
      <c r="L7" s="91"/>
      <c r="M7" s="91" t="s">
        <v>155</v>
      </c>
    </row>
    <row r="8" ht="36.2" customHeight="1" spans="2:13">
      <c r="B8" s="91"/>
      <c r="C8" s="91"/>
      <c r="D8" s="91" t="s">
        <v>156</v>
      </c>
      <c r="E8" s="91" t="s">
        <v>157</v>
      </c>
      <c r="F8" s="91" t="s">
        <v>158</v>
      </c>
      <c r="G8" s="91"/>
      <c r="H8" s="91"/>
      <c r="I8" s="91"/>
      <c r="J8" s="91" t="s">
        <v>156</v>
      </c>
      <c r="K8" s="91" t="s">
        <v>157</v>
      </c>
      <c r="L8" s="91" t="s">
        <v>158</v>
      </c>
      <c r="M8" s="91"/>
    </row>
    <row r="9" ht="25.85" customHeight="1" spans="2:13">
      <c r="B9" s="92">
        <v>32.3</v>
      </c>
      <c r="C9" s="92"/>
      <c r="D9" s="92">
        <v>20</v>
      </c>
      <c r="E9" s="92"/>
      <c r="F9" s="92">
        <v>20</v>
      </c>
      <c r="G9" s="92">
        <v>12.3</v>
      </c>
      <c r="H9" s="92">
        <v>26.2</v>
      </c>
      <c r="I9" s="92"/>
      <c r="J9" s="92">
        <v>14</v>
      </c>
      <c r="K9" s="92"/>
      <c r="L9" s="92">
        <v>14</v>
      </c>
      <c r="M9" s="92">
        <v>12.2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2"/>
      <c r="B1" s="80" t="s">
        <v>159</v>
      </c>
      <c r="C1" s="81"/>
      <c r="D1" s="81"/>
      <c r="E1" s="81"/>
      <c r="F1" s="81"/>
    </row>
    <row r="2" ht="25" customHeight="1" spans="2:6">
      <c r="B2" s="82" t="s">
        <v>160</v>
      </c>
      <c r="C2" s="82"/>
      <c r="D2" s="82"/>
      <c r="E2" s="82"/>
      <c r="F2" s="82"/>
    </row>
    <row r="3" ht="26.7" customHeight="1" spans="2:6">
      <c r="B3" s="82"/>
      <c r="C3" s="82"/>
      <c r="D3" s="82"/>
      <c r="E3" s="82"/>
      <c r="F3" s="82"/>
    </row>
    <row r="4" ht="16.35" customHeight="1" spans="2:6">
      <c r="B4" s="81"/>
      <c r="C4" s="81"/>
      <c r="D4" s="81"/>
      <c r="E4" s="81"/>
      <c r="F4" s="81"/>
    </row>
    <row r="5" ht="21.55" customHeight="1" spans="2:6">
      <c r="B5" s="81"/>
      <c r="C5" s="81"/>
      <c r="D5" s="81"/>
      <c r="E5" s="81"/>
      <c r="F5" s="83" t="s">
        <v>2</v>
      </c>
    </row>
    <row r="6" ht="33.6" customHeight="1" spans="2:6">
      <c r="B6" s="84" t="s">
        <v>31</v>
      </c>
      <c r="C6" s="84" t="s">
        <v>32</v>
      </c>
      <c r="D6" s="84" t="s">
        <v>161</v>
      </c>
      <c r="E6" s="84"/>
      <c r="F6" s="84"/>
    </row>
    <row r="7" ht="31.05" customHeight="1" spans="2:6">
      <c r="B7" s="84"/>
      <c r="C7" s="84"/>
      <c r="D7" s="84" t="s">
        <v>33</v>
      </c>
      <c r="E7" s="84" t="s">
        <v>34</v>
      </c>
      <c r="F7" s="84" t="s">
        <v>35</v>
      </c>
    </row>
    <row r="8" ht="20.7" customHeight="1" spans="2:6">
      <c r="B8" s="85" t="s">
        <v>7</v>
      </c>
      <c r="C8" s="85"/>
      <c r="D8" s="86"/>
      <c r="E8" s="86"/>
      <c r="F8" s="86"/>
    </row>
    <row r="9" ht="16.35" customHeight="1" spans="2:6">
      <c r="B9" s="24"/>
      <c r="C9" s="87"/>
      <c r="D9" s="88"/>
      <c r="E9" s="88"/>
      <c r="F9" s="88"/>
    </row>
    <row r="10" ht="16.35" customHeight="1" spans="2:6">
      <c r="B10" s="89" t="s">
        <v>162</v>
      </c>
      <c r="C10" s="23" t="s">
        <v>162</v>
      </c>
      <c r="D10" s="88"/>
      <c r="E10" s="88"/>
      <c r="F10" s="88"/>
    </row>
    <row r="11" ht="16.35" customHeight="1" spans="2:6">
      <c r="B11" s="89" t="s">
        <v>163</v>
      </c>
      <c r="C11" s="23" t="s">
        <v>163</v>
      </c>
      <c r="D11" s="88"/>
      <c r="E11" s="88"/>
      <c r="F11" s="88"/>
    </row>
    <row r="12" ht="16.35" customHeight="1" spans="2:6">
      <c r="B12" s="12" t="s">
        <v>164</v>
      </c>
      <c r="C12" s="12"/>
      <c r="D12" s="12"/>
      <c r="E12" s="12"/>
      <c r="F12" s="12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$A1:$XFD1048576"/>
    </sheetView>
  </sheetViews>
  <sheetFormatPr defaultColWidth="10" defaultRowHeight="13.5" outlineLevelCol="5"/>
  <cols>
    <col min="1" max="1" width="0.816666666666667" style="36" customWidth="1"/>
    <col min="2" max="2" width="0.133333333333333" style="36" customWidth="1"/>
    <col min="3" max="3" width="26.0583333333333" style="36" customWidth="1"/>
    <col min="4" max="4" width="16.825" style="36" customWidth="1"/>
    <col min="5" max="5" width="26.6" style="36" customWidth="1"/>
    <col min="6" max="6" width="17.3666666666667" style="36" customWidth="1"/>
    <col min="7" max="8" width="9.76666666666667" style="36" customWidth="1"/>
    <col min="9" max="16384" width="10" style="36"/>
  </cols>
  <sheetData>
    <row r="1" ht="16.35" customHeight="1" spans="1:3">
      <c r="A1" s="12"/>
      <c r="C1" s="37" t="s">
        <v>165</v>
      </c>
    </row>
    <row r="2" ht="16.35" customHeight="1" spans="3:6">
      <c r="C2" s="73" t="s">
        <v>166</v>
      </c>
      <c r="D2" s="73"/>
      <c r="E2" s="73"/>
      <c r="F2" s="73"/>
    </row>
    <row r="3" ht="16.35" customHeight="1" spans="3:6">
      <c r="C3" s="73"/>
      <c r="D3" s="73"/>
      <c r="E3" s="73"/>
      <c r="F3" s="73"/>
    </row>
    <row r="4" ht="16.35" customHeight="1"/>
    <row r="5" ht="23.25" customHeight="1" spans="6:6">
      <c r="F5" s="74" t="s">
        <v>2</v>
      </c>
    </row>
    <row r="6" ht="34.5" customHeight="1" spans="3:6">
      <c r="C6" s="75" t="s">
        <v>3</v>
      </c>
      <c r="D6" s="75"/>
      <c r="E6" s="75" t="s">
        <v>4</v>
      </c>
      <c r="F6" s="75"/>
    </row>
    <row r="7" ht="32.75" customHeight="1" spans="3:6">
      <c r="C7" s="75" t="s">
        <v>5</v>
      </c>
      <c r="D7" s="75" t="s">
        <v>6</v>
      </c>
      <c r="E7" s="75" t="s">
        <v>5</v>
      </c>
      <c r="F7" s="75" t="s">
        <v>6</v>
      </c>
    </row>
    <row r="8" ht="25" customHeight="1" spans="3:6">
      <c r="C8" s="76" t="s">
        <v>7</v>
      </c>
      <c r="D8" s="77">
        <f>2012.35+31.99</f>
        <v>2044.34</v>
      </c>
      <c r="E8" s="76" t="s">
        <v>7</v>
      </c>
      <c r="F8" s="77">
        <f>2012.35+30.99</f>
        <v>2043.34</v>
      </c>
    </row>
    <row r="9" ht="20.7" customHeight="1" spans="2:6">
      <c r="B9" s="78" t="s">
        <v>167</v>
      </c>
      <c r="C9" s="79" t="s">
        <v>13</v>
      </c>
      <c r="D9" s="77">
        <f>2012.35+31.99</f>
        <v>2044.34</v>
      </c>
      <c r="E9" s="79" t="s">
        <v>14</v>
      </c>
      <c r="F9" s="77">
        <f>1533.99+18.05+12.83</f>
        <v>1564.87</v>
      </c>
    </row>
    <row r="10" ht="20.7" customHeight="1" spans="2:6">
      <c r="B10" s="78"/>
      <c r="C10" s="79" t="s">
        <v>15</v>
      </c>
      <c r="D10" s="77"/>
      <c r="E10" s="79" t="s">
        <v>16</v>
      </c>
      <c r="F10" s="77">
        <f>283.97+1.11</f>
        <v>285.08</v>
      </c>
    </row>
    <row r="11" ht="20.7" customHeight="1" spans="2:6">
      <c r="B11" s="78"/>
      <c r="C11" s="79" t="s">
        <v>17</v>
      </c>
      <c r="D11" s="77"/>
      <c r="E11" s="79" t="s">
        <v>18</v>
      </c>
      <c r="F11" s="77">
        <v>79.22</v>
      </c>
    </row>
    <row r="12" ht="20.7" customHeight="1" spans="2:6">
      <c r="B12" s="78"/>
      <c r="C12" s="79" t="s">
        <v>168</v>
      </c>
      <c r="D12" s="77"/>
      <c r="E12" s="79" t="s">
        <v>19</v>
      </c>
      <c r="F12" s="77">
        <v>115.17</v>
      </c>
    </row>
    <row r="13" ht="20.7" customHeight="1" spans="2:6">
      <c r="B13" s="78"/>
      <c r="C13" s="79" t="s">
        <v>169</v>
      </c>
      <c r="D13" s="77"/>
      <c r="E13" s="79"/>
      <c r="F13" s="77"/>
    </row>
    <row r="14" ht="20.7" customHeight="1" spans="2:6">
      <c r="B14" s="78"/>
      <c r="C14" s="79" t="s">
        <v>170</v>
      </c>
      <c r="D14" s="77"/>
      <c r="E14" s="79"/>
      <c r="F14" s="77"/>
    </row>
    <row r="15" ht="20.7" customHeight="1" spans="2:6">
      <c r="B15" s="78"/>
      <c r="C15" s="79" t="s">
        <v>171</v>
      </c>
      <c r="D15" s="77"/>
      <c r="E15" s="79"/>
      <c r="F15" s="77"/>
    </row>
    <row r="16" ht="20.7" customHeight="1" spans="2:6">
      <c r="B16" s="78"/>
      <c r="C16" s="79" t="s">
        <v>172</v>
      </c>
      <c r="D16" s="77"/>
      <c r="E16" s="79"/>
      <c r="F16" s="77"/>
    </row>
    <row r="17" ht="20.7" customHeight="1" spans="2:6">
      <c r="B17" s="78"/>
      <c r="C17" s="79" t="s">
        <v>173</v>
      </c>
      <c r="D17" s="77"/>
      <c r="E17" s="79"/>
      <c r="F17" s="7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" sqref="$A1:$XFD1048576"/>
    </sheetView>
  </sheetViews>
  <sheetFormatPr defaultColWidth="10" defaultRowHeight="13.5"/>
  <cols>
    <col min="1" max="1" width="0.408333333333333" style="46" customWidth="1"/>
    <col min="2" max="2" width="10.0416666666667" style="46" customWidth="1"/>
    <col min="3" max="3" width="29.9916666666667" style="46" customWidth="1"/>
    <col min="4" max="4" width="11.5333333333333" style="46" customWidth="1"/>
    <col min="5" max="5" width="9.76666666666667" style="46" customWidth="1"/>
    <col min="6" max="6" width="10.5833333333333" style="46" customWidth="1"/>
    <col min="7" max="7" width="11.125" style="46" customWidth="1"/>
    <col min="8" max="8" width="10.5833333333333" style="46" customWidth="1"/>
    <col min="9" max="9" width="10.8583333333333" style="46" customWidth="1"/>
    <col min="10" max="10" width="10.7166666666667" style="46" customWidth="1"/>
    <col min="11" max="11" width="10.45" style="46" customWidth="1"/>
    <col min="12" max="12" width="11.4" style="46" customWidth="1"/>
    <col min="13" max="13" width="11.5333333333333" style="46" customWidth="1"/>
    <col min="14" max="16384" width="10" style="46"/>
  </cols>
  <sheetData>
    <row r="1" ht="16.35" customHeight="1" spans="1:2">
      <c r="A1" s="47"/>
      <c r="B1" s="48" t="s">
        <v>174</v>
      </c>
    </row>
    <row r="2" ht="16.35" customHeight="1" spans="2:13">
      <c r="B2" s="50" t="s">
        <v>175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/>
    <row r="5" ht="22.4" customHeight="1" spans="13:13">
      <c r="M5" s="72" t="s">
        <v>2</v>
      </c>
    </row>
    <row r="6" ht="36.2" customHeight="1" spans="2:13">
      <c r="B6" s="62" t="s">
        <v>176</v>
      </c>
      <c r="C6" s="62"/>
      <c r="D6" s="62" t="s">
        <v>33</v>
      </c>
      <c r="E6" s="63" t="s">
        <v>177</v>
      </c>
      <c r="F6" s="63" t="s">
        <v>178</v>
      </c>
      <c r="G6" s="63" t="s">
        <v>179</v>
      </c>
      <c r="H6" s="63" t="s">
        <v>180</v>
      </c>
      <c r="I6" s="63" t="s">
        <v>181</v>
      </c>
      <c r="J6" s="63" t="s">
        <v>182</v>
      </c>
      <c r="K6" s="63" t="s">
        <v>183</v>
      </c>
      <c r="L6" s="63" t="s">
        <v>184</v>
      </c>
      <c r="M6" s="63" t="s">
        <v>185</v>
      </c>
    </row>
    <row r="7" ht="30.15" customHeight="1" spans="2:13">
      <c r="B7" s="62" t="s">
        <v>85</v>
      </c>
      <c r="C7" s="62" t="s">
        <v>32</v>
      </c>
      <c r="D7" s="62"/>
      <c r="E7" s="63"/>
      <c r="F7" s="63"/>
      <c r="G7" s="63"/>
      <c r="H7" s="63"/>
      <c r="I7" s="63"/>
      <c r="J7" s="63"/>
      <c r="K7" s="63"/>
      <c r="L7" s="63"/>
      <c r="M7" s="63"/>
    </row>
    <row r="8" ht="20.7" customHeight="1" spans="2:13">
      <c r="B8" s="64" t="s">
        <v>7</v>
      </c>
      <c r="C8" s="64"/>
      <c r="D8" s="65">
        <f>2012.35+31.99</f>
        <v>2044.34</v>
      </c>
      <c r="E8" s="65">
        <f>2012.35+31.99</f>
        <v>2044.34</v>
      </c>
      <c r="F8" s="65"/>
      <c r="G8" s="65"/>
      <c r="H8" s="65"/>
      <c r="I8" s="65"/>
      <c r="J8" s="65"/>
      <c r="K8" s="65"/>
      <c r="L8" s="65"/>
      <c r="M8" s="65"/>
    </row>
    <row r="9" s="45" customFormat="1" ht="20.7" customHeight="1" spans="2:13">
      <c r="B9" s="66" t="s">
        <v>36</v>
      </c>
      <c r="C9" s="67" t="s">
        <v>14</v>
      </c>
      <c r="D9" s="68">
        <f>1533.99+18.05+12.83</f>
        <v>1564.87</v>
      </c>
      <c r="E9" s="68">
        <f>1533.99+18.05+12.83</f>
        <v>1564.87</v>
      </c>
      <c r="F9" s="68"/>
      <c r="G9" s="68"/>
      <c r="H9" s="68"/>
      <c r="I9" s="68"/>
      <c r="J9" s="68"/>
      <c r="K9" s="68"/>
      <c r="L9" s="68"/>
      <c r="M9" s="68"/>
    </row>
    <row r="10" ht="18.1" customHeight="1" spans="2:13">
      <c r="B10" s="69" t="s">
        <v>186</v>
      </c>
      <c r="C10" s="70" t="s">
        <v>187</v>
      </c>
      <c r="D10" s="71">
        <f>1533.99+18.05+12.83</f>
        <v>1564.87</v>
      </c>
      <c r="E10" s="71">
        <f>1533.99+18.05+12.83</f>
        <v>1564.87</v>
      </c>
      <c r="F10" s="71"/>
      <c r="G10" s="71"/>
      <c r="H10" s="71"/>
      <c r="I10" s="71"/>
      <c r="J10" s="71"/>
      <c r="K10" s="71"/>
      <c r="L10" s="71"/>
      <c r="M10" s="71"/>
    </row>
    <row r="11" ht="19.8" customHeight="1" spans="2:13">
      <c r="B11" s="69" t="s">
        <v>188</v>
      </c>
      <c r="C11" s="70" t="s">
        <v>189</v>
      </c>
      <c r="D11" s="71">
        <f>1092.29+18.05</f>
        <v>1110.34</v>
      </c>
      <c r="E11" s="71">
        <f>1092.29+18.05</f>
        <v>1110.34</v>
      </c>
      <c r="F11" s="71"/>
      <c r="G11" s="71"/>
      <c r="H11" s="71"/>
      <c r="I11" s="71"/>
      <c r="J11" s="71"/>
      <c r="K11" s="71"/>
      <c r="L11" s="71"/>
      <c r="M11" s="71"/>
    </row>
    <row r="12" ht="19.8" customHeight="1" spans="2:13">
      <c r="B12" s="69" t="s">
        <v>190</v>
      </c>
      <c r="C12" s="70" t="s">
        <v>191</v>
      </c>
      <c r="D12" s="71">
        <f>163+12.83</f>
        <v>175.83</v>
      </c>
      <c r="E12" s="71">
        <f>163+12.83</f>
        <v>175.83</v>
      </c>
      <c r="F12" s="71"/>
      <c r="G12" s="71"/>
      <c r="H12" s="71"/>
      <c r="I12" s="71"/>
      <c r="J12" s="71"/>
      <c r="K12" s="71"/>
      <c r="L12" s="71"/>
      <c r="M12" s="71"/>
    </row>
    <row r="13" ht="19.8" customHeight="1" spans="2:13">
      <c r="B13" s="69" t="s">
        <v>192</v>
      </c>
      <c r="C13" s="70" t="s">
        <v>193</v>
      </c>
      <c r="D13" s="71">
        <v>66</v>
      </c>
      <c r="E13" s="71">
        <v>66</v>
      </c>
      <c r="F13" s="71"/>
      <c r="G13" s="71"/>
      <c r="H13" s="71"/>
      <c r="I13" s="71"/>
      <c r="J13" s="71"/>
      <c r="K13" s="71"/>
      <c r="L13" s="71"/>
      <c r="M13" s="71"/>
    </row>
    <row r="14" ht="19.8" customHeight="1" spans="2:13">
      <c r="B14" s="69" t="s">
        <v>194</v>
      </c>
      <c r="C14" s="70" t="s">
        <v>195</v>
      </c>
      <c r="D14" s="71">
        <v>57.7</v>
      </c>
      <c r="E14" s="71">
        <v>57.7</v>
      </c>
      <c r="F14" s="71"/>
      <c r="G14" s="71"/>
      <c r="H14" s="71"/>
      <c r="I14" s="71"/>
      <c r="J14" s="71"/>
      <c r="K14" s="71"/>
      <c r="L14" s="71"/>
      <c r="M14" s="71"/>
    </row>
    <row r="15" ht="19.8" customHeight="1" spans="2:13">
      <c r="B15" s="69" t="s">
        <v>196</v>
      </c>
      <c r="C15" s="70" t="s">
        <v>197</v>
      </c>
      <c r="D15" s="71">
        <v>147</v>
      </c>
      <c r="E15" s="71">
        <v>147</v>
      </c>
      <c r="F15" s="71"/>
      <c r="G15" s="71"/>
      <c r="H15" s="71"/>
      <c r="I15" s="71"/>
      <c r="J15" s="71"/>
      <c r="K15" s="71"/>
      <c r="L15" s="71"/>
      <c r="M15" s="71"/>
    </row>
    <row r="16" ht="19.8" customHeight="1" spans="2:13">
      <c r="B16" s="69" t="s">
        <v>198</v>
      </c>
      <c r="C16" s="70" t="s">
        <v>199</v>
      </c>
      <c r="D16" s="71">
        <v>8</v>
      </c>
      <c r="E16" s="71">
        <v>8</v>
      </c>
      <c r="F16" s="71"/>
      <c r="G16" s="71"/>
      <c r="H16" s="71"/>
      <c r="I16" s="71"/>
      <c r="J16" s="71"/>
      <c r="K16" s="71"/>
      <c r="L16" s="71"/>
      <c r="M16" s="71"/>
    </row>
    <row r="17" s="45" customFormat="1" ht="20.7" customHeight="1" spans="2:13">
      <c r="B17" s="66" t="s">
        <v>55</v>
      </c>
      <c r="C17" s="67" t="s">
        <v>16</v>
      </c>
      <c r="D17" s="68">
        <f>283.97+1.11</f>
        <v>285.08</v>
      </c>
      <c r="E17" s="68">
        <f>283.97+1.11</f>
        <v>285.08</v>
      </c>
      <c r="F17" s="68"/>
      <c r="G17" s="68"/>
      <c r="H17" s="68"/>
      <c r="I17" s="68"/>
      <c r="J17" s="68"/>
      <c r="K17" s="68"/>
      <c r="L17" s="68"/>
      <c r="M17" s="68"/>
    </row>
    <row r="18" ht="18.1" customHeight="1" spans="2:13">
      <c r="B18" s="69" t="s">
        <v>200</v>
      </c>
      <c r="C18" s="70" t="s">
        <v>201</v>
      </c>
      <c r="D18" s="71">
        <f>282.73+1.11</f>
        <v>283.84</v>
      </c>
      <c r="E18" s="71">
        <f>282.73+1.11</f>
        <v>283.84</v>
      </c>
      <c r="F18" s="71"/>
      <c r="G18" s="71"/>
      <c r="H18" s="71"/>
      <c r="I18" s="71"/>
      <c r="J18" s="71"/>
      <c r="K18" s="71"/>
      <c r="L18" s="71"/>
      <c r="M18" s="71"/>
    </row>
    <row r="19" ht="19.8" customHeight="1" spans="2:13">
      <c r="B19" s="69" t="s">
        <v>202</v>
      </c>
      <c r="C19" s="70" t="s">
        <v>203</v>
      </c>
      <c r="D19" s="71">
        <f>92.6+1.1</f>
        <v>93.7</v>
      </c>
      <c r="E19" s="71">
        <f>92.6+1.1</f>
        <v>93.7</v>
      </c>
      <c r="F19" s="71"/>
      <c r="G19" s="71"/>
      <c r="H19" s="71"/>
      <c r="I19" s="71"/>
      <c r="J19" s="71"/>
      <c r="K19" s="71"/>
      <c r="L19" s="71"/>
      <c r="M19" s="71"/>
    </row>
    <row r="20" ht="19.8" customHeight="1" spans="2:13">
      <c r="B20" s="69" t="s">
        <v>204</v>
      </c>
      <c r="C20" s="70" t="s">
        <v>205</v>
      </c>
      <c r="D20" s="71">
        <v>126.75</v>
      </c>
      <c r="E20" s="71">
        <v>126.75</v>
      </c>
      <c r="F20" s="71"/>
      <c r="G20" s="71"/>
      <c r="H20" s="71"/>
      <c r="I20" s="71"/>
      <c r="J20" s="71"/>
      <c r="K20" s="71"/>
      <c r="L20" s="71"/>
      <c r="M20" s="71"/>
    </row>
    <row r="21" ht="19.8" customHeight="1" spans="2:13">
      <c r="B21" s="69" t="s">
        <v>206</v>
      </c>
      <c r="C21" s="70" t="s">
        <v>207</v>
      </c>
      <c r="D21" s="71">
        <v>63.38</v>
      </c>
      <c r="E21" s="71">
        <v>63.38</v>
      </c>
      <c r="F21" s="71"/>
      <c r="G21" s="71"/>
      <c r="H21" s="71"/>
      <c r="I21" s="71"/>
      <c r="J21" s="71"/>
      <c r="K21" s="71"/>
      <c r="L21" s="71"/>
      <c r="M21" s="71"/>
    </row>
    <row r="22" ht="18.1" customHeight="1" spans="2:13">
      <c r="B22" s="69" t="s">
        <v>208</v>
      </c>
      <c r="C22" s="70" t="s">
        <v>209</v>
      </c>
      <c r="D22" s="71">
        <v>1.25</v>
      </c>
      <c r="E22" s="71">
        <v>1.25</v>
      </c>
      <c r="F22" s="71"/>
      <c r="G22" s="71"/>
      <c r="H22" s="71"/>
      <c r="I22" s="71"/>
      <c r="J22" s="71"/>
      <c r="K22" s="71"/>
      <c r="L22" s="71"/>
      <c r="M22" s="71"/>
    </row>
    <row r="23" ht="19.8" customHeight="1" spans="2:13">
      <c r="B23" s="69" t="s">
        <v>210</v>
      </c>
      <c r="C23" s="70" t="s">
        <v>211</v>
      </c>
      <c r="D23" s="71">
        <v>1.25</v>
      </c>
      <c r="E23" s="71">
        <v>1.25</v>
      </c>
      <c r="F23" s="71"/>
      <c r="G23" s="71"/>
      <c r="H23" s="71"/>
      <c r="I23" s="71"/>
      <c r="J23" s="71"/>
      <c r="K23" s="71"/>
      <c r="L23" s="71"/>
      <c r="M23" s="71"/>
    </row>
    <row r="24" s="45" customFormat="1" ht="20.7" customHeight="1" spans="2:13">
      <c r="B24" s="66" t="s">
        <v>68</v>
      </c>
      <c r="C24" s="67" t="s">
        <v>18</v>
      </c>
      <c r="D24" s="68">
        <v>79.22</v>
      </c>
      <c r="E24" s="68">
        <v>79.22</v>
      </c>
      <c r="F24" s="68"/>
      <c r="G24" s="68"/>
      <c r="H24" s="68"/>
      <c r="I24" s="68"/>
      <c r="J24" s="68"/>
      <c r="K24" s="68"/>
      <c r="L24" s="68"/>
      <c r="M24" s="68"/>
    </row>
    <row r="25" ht="18.1" customHeight="1" spans="2:13">
      <c r="B25" s="69" t="s">
        <v>212</v>
      </c>
      <c r="C25" s="70" t="s">
        <v>213</v>
      </c>
      <c r="D25" s="71">
        <v>79.22</v>
      </c>
      <c r="E25" s="71">
        <v>79.22</v>
      </c>
      <c r="F25" s="71"/>
      <c r="G25" s="71"/>
      <c r="H25" s="71"/>
      <c r="I25" s="71"/>
      <c r="J25" s="71"/>
      <c r="K25" s="71"/>
      <c r="L25" s="71"/>
      <c r="M25" s="71"/>
    </row>
    <row r="26" ht="19.8" customHeight="1" spans="2:13">
      <c r="B26" s="69" t="s">
        <v>214</v>
      </c>
      <c r="C26" s="70" t="s">
        <v>215</v>
      </c>
      <c r="D26" s="71">
        <v>79.22</v>
      </c>
      <c r="E26" s="71">
        <v>79.22</v>
      </c>
      <c r="F26" s="71"/>
      <c r="G26" s="71"/>
      <c r="H26" s="71"/>
      <c r="I26" s="71"/>
      <c r="J26" s="71"/>
      <c r="K26" s="71"/>
      <c r="L26" s="71"/>
      <c r="M26" s="71"/>
    </row>
    <row r="27" s="45" customFormat="1" ht="20.7" customHeight="1" spans="2:13">
      <c r="B27" s="66" t="s">
        <v>75</v>
      </c>
      <c r="C27" s="67" t="s">
        <v>19</v>
      </c>
      <c r="D27" s="68">
        <v>115.17</v>
      </c>
      <c r="E27" s="68">
        <v>115.17</v>
      </c>
      <c r="F27" s="68"/>
      <c r="G27" s="68"/>
      <c r="H27" s="68"/>
      <c r="I27" s="68"/>
      <c r="J27" s="68"/>
      <c r="K27" s="68"/>
      <c r="L27" s="68"/>
      <c r="M27" s="68"/>
    </row>
    <row r="28" ht="18.1" customHeight="1" spans="2:13">
      <c r="B28" s="69" t="s">
        <v>216</v>
      </c>
      <c r="C28" s="70" t="s">
        <v>217</v>
      </c>
      <c r="D28" s="71">
        <v>115.17</v>
      </c>
      <c r="E28" s="71">
        <v>115.17</v>
      </c>
      <c r="F28" s="71"/>
      <c r="G28" s="71"/>
      <c r="H28" s="71"/>
      <c r="I28" s="71"/>
      <c r="J28" s="71"/>
      <c r="K28" s="71"/>
      <c r="L28" s="71"/>
      <c r="M28" s="71"/>
    </row>
    <row r="29" ht="19.8" customHeight="1" spans="2:13">
      <c r="B29" s="69" t="s">
        <v>218</v>
      </c>
      <c r="C29" s="70" t="s">
        <v>219</v>
      </c>
      <c r="D29" s="71">
        <v>115.17</v>
      </c>
      <c r="E29" s="71">
        <v>115.17</v>
      </c>
      <c r="F29" s="71"/>
      <c r="G29" s="71"/>
      <c r="H29" s="71"/>
      <c r="I29" s="71"/>
      <c r="J29" s="71"/>
      <c r="K29" s="71"/>
      <c r="L29" s="71"/>
      <c r="M29" s="7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$A1:$XFD1048576"/>
    </sheetView>
  </sheetViews>
  <sheetFormatPr defaultColWidth="10" defaultRowHeight="13.5" outlineLevelCol="5"/>
  <cols>
    <col min="1" max="1" width="0.541666666666667" style="46" customWidth="1"/>
    <col min="2" max="2" width="16.2833333333333" style="46" customWidth="1"/>
    <col min="3" max="3" width="27.95" style="46" customWidth="1"/>
    <col min="4" max="4" width="17.9083333333333" style="46" customWidth="1"/>
    <col min="5" max="5" width="17.3666666666667" style="46" customWidth="1"/>
    <col min="6" max="6" width="15.4666666666667" style="46" customWidth="1"/>
    <col min="7" max="16384" width="10" style="46"/>
  </cols>
  <sheetData>
    <row r="1" ht="16.35" customHeight="1" spans="1:6">
      <c r="A1" s="47"/>
      <c r="B1" s="48" t="s">
        <v>220</v>
      </c>
      <c r="C1" s="49"/>
      <c r="D1" s="49"/>
      <c r="E1" s="49"/>
      <c r="F1" s="49"/>
    </row>
    <row r="2" ht="16.35" customHeight="1" spans="2:6">
      <c r="B2" s="50" t="s">
        <v>221</v>
      </c>
      <c r="C2" s="50"/>
      <c r="D2" s="50"/>
      <c r="E2" s="50"/>
      <c r="F2" s="50"/>
    </row>
    <row r="3" ht="16.35" customHeight="1" spans="2:6">
      <c r="B3" s="50"/>
      <c r="C3" s="50"/>
      <c r="D3" s="50"/>
      <c r="E3" s="50"/>
      <c r="F3" s="50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85</v>
      </c>
      <c r="C6" s="53" t="s">
        <v>32</v>
      </c>
      <c r="D6" s="53" t="s">
        <v>33</v>
      </c>
      <c r="E6" s="53" t="s">
        <v>222</v>
      </c>
      <c r="F6" s="53" t="s">
        <v>223</v>
      </c>
    </row>
    <row r="7" ht="23.25" customHeight="1" spans="2:6">
      <c r="B7" s="54" t="s">
        <v>7</v>
      </c>
      <c r="C7" s="54"/>
      <c r="D7" s="55">
        <f>2012.35+31.99</f>
        <v>2044.34</v>
      </c>
      <c r="E7" s="55">
        <v>1570.65</v>
      </c>
      <c r="F7" s="55">
        <f>441.7+31.99</f>
        <v>473.69</v>
      </c>
    </row>
    <row r="8" s="45" customFormat="1" ht="21.55" customHeight="1" spans="2:6">
      <c r="B8" s="56" t="s">
        <v>36</v>
      </c>
      <c r="C8" s="57" t="s">
        <v>14</v>
      </c>
      <c r="D8" s="58">
        <f>1533.99+18.05+12.83</f>
        <v>1564.87</v>
      </c>
      <c r="E8" s="58">
        <v>1092.29</v>
      </c>
      <c r="F8" s="58">
        <f>441.7+18.05+12.83</f>
        <v>472.58</v>
      </c>
    </row>
    <row r="9" ht="20.7" customHeight="1" spans="2:6">
      <c r="B9" s="59" t="s">
        <v>224</v>
      </c>
      <c r="C9" s="60" t="s">
        <v>225</v>
      </c>
      <c r="D9" s="61">
        <f>1533.99+18.05+12.83</f>
        <v>1564.87</v>
      </c>
      <c r="E9" s="61">
        <v>1092.29</v>
      </c>
      <c r="F9" s="61">
        <f>441.7+18.05+12.83</f>
        <v>472.58</v>
      </c>
    </row>
    <row r="10" ht="20.7" customHeight="1" spans="2:6">
      <c r="B10" s="59" t="s">
        <v>226</v>
      </c>
      <c r="C10" s="60" t="s">
        <v>227</v>
      </c>
      <c r="D10" s="61">
        <f>1092.29+18.05</f>
        <v>1110.34</v>
      </c>
      <c r="E10" s="61">
        <v>1092.29</v>
      </c>
      <c r="F10" s="61">
        <v>18.05</v>
      </c>
    </row>
    <row r="11" ht="20.7" customHeight="1" spans="2:6">
      <c r="B11" s="59" t="s">
        <v>228</v>
      </c>
      <c r="C11" s="60" t="s">
        <v>229</v>
      </c>
      <c r="D11" s="61">
        <f>163+12.83</f>
        <v>175.83</v>
      </c>
      <c r="E11" s="61"/>
      <c r="F11" s="61">
        <f>163+12.83</f>
        <v>175.83</v>
      </c>
    </row>
    <row r="12" ht="20.7" customHeight="1" spans="2:6">
      <c r="B12" s="59" t="s">
        <v>230</v>
      </c>
      <c r="C12" s="60" t="s">
        <v>231</v>
      </c>
      <c r="D12" s="61">
        <v>66</v>
      </c>
      <c r="E12" s="61"/>
      <c r="F12" s="61">
        <v>66</v>
      </c>
    </row>
    <row r="13" ht="20.7" customHeight="1" spans="2:6">
      <c r="B13" s="59" t="s">
        <v>232</v>
      </c>
      <c r="C13" s="60" t="s">
        <v>233</v>
      </c>
      <c r="D13" s="61">
        <v>57.7</v>
      </c>
      <c r="E13" s="61"/>
      <c r="F13" s="61">
        <v>57.7</v>
      </c>
    </row>
    <row r="14" ht="20.7" customHeight="1" spans="2:6">
      <c r="B14" s="59" t="s">
        <v>234</v>
      </c>
      <c r="C14" s="60" t="s">
        <v>235</v>
      </c>
      <c r="D14" s="61">
        <v>147</v>
      </c>
      <c r="E14" s="61"/>
      <c r="F14" s="61">
        <v>147</v>
      </c>
    </row>
    <row r="15" ht="20.7" customHeight="1" spans="2:6">
      <c r="B15" s="59" t="s">
        <v>236</v>
      </c>
      <c r="C15" s="60" t="s">
        <v>237</v>
      </c>
      <c r="D15" s="61">
        <v>8</v>
      </c>
      <c r="E15" s="61"/>
      <c r="F15" s="61">
        <v>8</v>
      </c>
    </row>
    <row r="16" s="45" customFormat="1" ht="21.55" customHeight="1" spans="2:6">
      <c r="B16" s="56" t="s">
        <v>55</v>
      </c>
      <c r="C16" s="57" t="s">
        <v>16</v>
      </c>
      <c r="D16" s="58">
        <f>283.97+1.11</f>
        <v>285.08</v>
      </c>
      <c r="E16" s="58">
        <v>283.97</v>
      </c>
      <c r="F16" s="58">
        <v>1.11</v>
      </c>
    </row>
    <row r="17" ht="20.7" customHeight="1" spans="2:6">
      <c r="B17" s="59" t="s">
        <v>238</v>
      </c>
      <c r="C17" s="60" t="s">
        <v>239</v>
      </c>
      <c r="D17" s="61">
        <f>282.73+1.11</f>
        <v>283.84</v>
      </c>
      <c r="E17" s="61">
        <v>282.73</v>
      </c>
      <c r="F17" s="61">
        <v>1.11</v>
      </c>
    </row>
    <row r="18" ht="20.7" customHeight="1" spans="2:6">
      <c r="B18" s="59" t="s">
        <v>240</v>
      </c>
      <c r="C18" s="60" t="s">
        <v>241</v>
      </c>
      <c r="D18" s="61">
        <f>92.6+1.1</f>
        <v>93.7</v>
      </c>
      <c r="E18" s="61">
        <v>92.6</v>
      </c>
      <c r="F18" s="61">
        <v>1.11</v>
      </c>
    </row>
    <row r="19" ht="20.7" customHeight="1" spans="2:6">
      <c r="B19" s="59" t="s">
        <v>242</v>
      </c>
      <c r="C19" s="60" t="s">
        <v>243</v>
      </c>
      <c r="D19" s="61">
        <v>126.75</v>
      </c>
      <c r="E19" s="61">
        <v>126.75</v>
      </c>
      <c r="F19" s="61"/>
    </row>
    <row r="20" ht="20.7" customHeight="1" spans="2:6">
      <c r="B20" s="59" t="s">
        <v>244</v>
      </c>
      <c r="C20" s="60" t="s">
        <v>245</v>
      </c>
      <c r="D20" s="61">
        <v>63.38</v>
      </c>
      <c r="E20" s="61">
        <v>63.38</v>
      </c>
      <c r="F20" s="61"/>
    </row>
    <row r="21" ht="20.7" customHeight="1" spans="2:6">
      <c r="B21" s="59" t="s">
        <v>246</v>
      </c>
      <c r="C21" s="60" t="s">
        <v>247</v>
      </c>
      <c r="D21" s="61">
        <v>1.25</v>
      </c>
      <c r="E21" s="61">
        <v>1.25</v>
      </c>
      <c r="F21" s="61"/>
    </row>
    <row r="22" ht="20.7" customHeight="1" spans="2:6">
      <c r="B22" s="59" t="s">
        <v>248</v>
      </c>
      <c r="C22" s="60" t="s">
        <v>249</v>
      </c>
      <c r="D22" s="61">
        <v>1.25</v>
      </c>
      <c r="E22" s="61">
        <v>1.25</v>
      </c>
      <c r="F22" s="61"/>
    </row>
    <row r="23" s="45" customFormat="1" ht="21.55" customHeight="1" spans="2:6">
      <c r="B23" s="56" t="s">
        <v>68</v>
      </c>
      <c r="C23" s="57" t="s">
        <v>18</v>
      </c>
      <c r="D23" s="58">
        <v>79.22</v>
      </c>
      <c r="E23" s="58">
        <v>79.22</v>
      </c>
      <c r="F23" s="58"/>
    </row>
    <row r="24" ht="20.7" customHeight="1" spans="2:6">
      <c r="B24" s="59" t="s">
        <v>250</v>
      </c>
      <c r="C24" s="60" t="s">
        <v>251</v>
      </c>
      <c r="D24" s="61">
        <v>79.22</v>
      </c>
      <c r="E24" s="61">
        <v>79.22</v>
      </c>
      <c r="F24" s="61"/>
    </row>
    <row r="25" ht="20.7" customHeight="1" spans="2:6">
      <c r="B25" s="59" t="s">
        <v>252</v>
      </c>
      <c r="C25" s="60" t="s">
        <v>253</v>
      </c>
      <c r="D25" s="61">
        <v>79.22</v>
      </c>
      <c r="E25" s="61">
        <v>79.22</v>
      </c>
      <c r="F25" s="61"/>
    </row>
    <row r="26" s="45" customFormat="1" ht="21.55" customHeight="1" spans="2:6">
      <c r="B26" s="56" t="s">
        <v>75</v>
      </c>
      <c r="C26" s="57" t="s">
        <v>19</v>
      </c>
      <c r="D26" s="58">
        <v>115.17</v>
      </c>
      <c r="E26" s="58">
        <v>115.17</v>
      </c>
      <c r="F26" s="58"/>
    </row>
    <row r="27" ht="20.7" customHeight="1" spans="2:6">
      <c r="B27" s="59" t="s">
        <v>254</v>
      </c>
      <c r="C27" s="60" t="s">
        <v>255</v>
      </c>
      <c r="D27" s="61">
        <v>115.17</v>
      </c>
      <c r="E27" s="61">
        <v>115.17</v>
      </c>
      <c r="F27" s="61"/>
    </row>
    <row r="28" ht="20.7" customHeight="1" spans="2:6">
      <c r="B28" s="59" t="s">
        <v>256</v>
      </c>
      <c r="C28" s="60" t="s">
        <v>257</v>
      </c>
      <c r="D28" s="61">
        <v>115.17</v>
      </c>
      <c r="E28" s="61">
        <v>115.17</v>
      </c>
      <c r="F28" s="61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I25" sqref="I25"/>
    </sheetView>
  </sheetViews>
  <sheetFormatPr defaultColWidth="10" defaultRowHeight="13.5"/>
  <cols>
    <col min="1" max="1" width="0.408333333333333" style="36" customWidth="1"/>
    <col min="2" max="2" width="9.225" style="36" customWidth="1"/>
    <col min="3" max="3" width="12.075" style="36" customWidth="1"/>
    <col min="4" max="4" width="11.4" style="36" customWidth="1"/>
    <col min="5" max="5" width="10.9916666666667" style="36" customWidth="1"/>
    <col min="6" max="6" width="12.2083333333333" style="36" customWidth="1"/>
    <col min="7" max="7" width="12.625" style="36" customWidth="1"/>
    <col min="8" max="8" width="11.4" style="36" customWidth="1"/>
    <col min="9" max="9" width="10.9916666666667" style="36" customWidth="1"/>
    <col min="10" max="10" width="11.125" style="36" customWidth="1"/>
    <col min="11" max="11" width="12.35" style="36" customWidth="1"/>
    <col min="12" max="13" width="11.8083333333333" style="36" customWidth="1"/>
    <col min="14" max="16384" width="10" style="36"/>
  </cols>
  <sheetData>
    <row r="1" ht="17.25" customHeight="1" spans="1:13">
      <c r="A1" s="12"/>
      <c r="B1" s="37" t="s">
        <v>258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16.35" customHeight="1" spans="2:13">
      <c r="B2" s="38" t="s">
        <v>259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ht="21.55" customHeight="1" spans="2:13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44" t="s">
        <v>2</v>
      </c>
    </row>
    <row r="6" ht="65.55" customHeight="1" spans="2:13">
      <c r="B6" s="39" t="s">
        <v>260</v>
      </c>
      <c r="C6" s="39" t="s">
        <v>5</v>
      </c>
      <c r="D6" s="39" t="s">
        <v>33</v>
      </c>
      <c r="E6" s="39" t="s">
        <v>177</v>
      </c>
      <c r="F6" s="39" t="s">
        <v>178</v>
      </c>
      <c r="G6" s="39" t="s">
        <v>179</v>
      </c>
      <c r="H6" s="39" t="s">
        <v>180</v>
      </c>
      <c r="I6" s="39" t="s">
        <v>181</v>
      </c>
      <c r="J6" s="39" t="s">
        <v>182</v>
      </c>
      <c r="K6" s="39" t="s">
        <v>183</v>
      </c>
      <c r="L6" s="39" t="s">
        <v>184</v>
      </c>
      <c r="M6" s="39" t="s">
        <v>185</v>
      </c>
    </row>
    <row r="7" ht="23.25" customHeight="1" spans="2:13">
      <c r="B7" s="40" t="s">
        <v>7</v>
      </c>
      <c r="C7" s="40"/>
      <c r="D7" s="41">
        <v>53.05</v>
      </c>
      <c r="E7" s="41">
        <v>53.05</v>
      </c>
      <c r="F7" s="41"/>
      <c r="G7" s="41"/>
      <c r="H7" s="41"/>
      <c r="I7" s="41"/>
      <c r="J7" s="41"/>
      <c r="K7" s="41"/>
      <c r="L7" s="41"/>
      <c r="M7" s="41"/>
    </row>
    <row r="8" ht="21.55" customHeight="1" spans="2:13">
      <c r="B8" s="42" t="s">
        <v>261</v>
      </c>
      <c r="C8" s="42" t="s">
        <v>262</v>
      </c>
      <c r="D8" s="43">
        <v>53.05</v>
      </c>
      <c r="E8" s="43">
        <v>53.05</v>
      </c>
      <c r="F8" s="43"/>
      <c r="G8" s="43"/>
      <c r="H8" s="43"/>
      <c r="I8" s="43"/>
      <c r="J8" s="43"/>
      <c r="K8" s="43"/>
      <c r="L8" s="43"/>
      <c r="M8" s="43"/>
    </row>
    <row r="18" spans="9:9">
      <c r="I18" s="36" t="s">
        <v>263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2024-02-21T03:36:00Z</dcterms:created>
  <dcterms:modified xsi:type="dcterms:W3CDTF">2024-02-27T09:23:06Z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1BF609B97594441C8B89374C3B4C1032_12</vt:lpwstr>
  </property>
  <property fmtid="{D5CDD505-2E9C-101B-9397-08002B2CF9AE}" pid="3" name="KSOProductBuildVer">
    <vt:lpwstr>2052-12.1.0.16388</vt:lpwstr>
  </property>
</Properties>
</file>