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85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2" r:id="rId11"/>
    <sheet name="表十二" sheetId="13" r:id="rId12"/>
  </sheets>
  <calcPr calcId="144525"/>
</workbook>
</file>

<file path=xl/sharedStrings.xml><?xml version="1.0" encoding="utf-8"?>
<sst xmlns="http://schemas.openxmlformats.org/spreadsheetml/2006/main" count="484" uniqueCount="338">
  <si>
    <t>表一</t>
  </si>
  <si>
    <t>巫溪县水利局2025年财政拨款收支总表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</si>
  <si>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</si>
  <si>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</si>
  <si>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</si>
  <si>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</si>
  <si>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</si>
  <si>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</si>
  <si>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</si>
  <si>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</si>
  <si>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</si>
  <si>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</si>
  <si>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</si>
  <si>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</si>
  <si>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</si>
  <si>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</si>
  <si>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</si>
  <si>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</si>
  <si>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农林水支出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</si>
  <si>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</si>
  <si>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</si>
  <si>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</si>
  <si>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</si>
  <si>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</si>
  <si>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</si>
  <si>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</si>
  <si>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</si>
  <si>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</si>
  <si>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巫溪县水利局2025年一般公共预算财政拨款支出预算表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</si>
  <si>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</si>
  <si>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</si>
  <si>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</si>
  <si>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</si>
  <si>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</si>
  <si>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</si>
  <si>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</si>
  <si>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</si>
  <si>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</si>
  <si>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</si>
  <si>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2080501</t>
    </r>
  </si>
  <si>
    <r>
      <rPr>
        <sz val="10"/>
        <color rgb="FF000000"/>
        <rFont val="方正仿宋_GBK"/>
        <charset val="134"/>
      </rPr>
      <t>  行政单位离退休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</si>
  <si>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</si>
  <si>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</si>
  <si>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</si>
  <si>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</si>
  <si>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</si>
  <si>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</si>
  <si>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</si>
  <si>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2101101</t>
    </r>
  </si>
  <si>
    <r>
      <rPr>
        <sz val="10"/>
        <color rgb="FF000000"/>
        <rFont val="方正仿宋_GBK"/>
        <charset val="134"/>
      </rPr>
      <t>  行政单位医疗</t>
    </r>
  </si>
  <si>
    <t>213</t>
  </si>
  <si>
    <r>
      <rPr>
        <sz val="10"/>
        <color rgb="FF000000"/>
        <rFont val="方正仿宋_GBK"/>
        <charset val="134"/>
      </rPr>
      <t> 21303</t>
    </r>
  </si>
  <si>
    <r>
      <rPr>
        <sz val="10"/>
        <color rgb="FF000000"/>
        <rFont val="方正仿宋_GBK"/>
        <charset val="134"/>
      </rPr>
      <t> 水利</t>
    </r>
  </si>
  <si>
    <r>
      <rPr>
        <sz val="10"/>
        <color rgb="FF000000"/>
        <rFont val="方正仿宋_GBK"/>
        <charset val="134"/>
      </rPr>
      <t>  2130301</t>
    </r>
  </si>
  <si>
    <r>
      <rPr>
        <sz val="10"/>
        <color rgb="FF000000"/>
        <rFont val="方正仿宋_GBK"/>
        <charset val="134"/>
      </rPr>
      <t>  行政运行</t>
    </r>
  </si>
  <si>
    <r>
      <rPr>
        <sz val="10"/>
        <color rgb="FF000000"/>
        <rFont val="方正仿宋_GBK"/>
        <charset val="134"/>
      </rPr>
      <t>  2130302</t>
    </r>
  </si>
  <si>
    <r>
      <rPr>
        <sz val="10"/>
        <color rgb="FF000000"/>
        <rFont val="方正仿宋_GBK"/>
        <charset val="134"/>
      </rPr>
      <t>  一般行政管理事务</t>
    </r>
  </si>
  <si>
    <r>
      <rPr>
        <sz val="10"/>
        <color rgb="FF000000"/>
        <rFont val="方正仿宋_GBK"/>
        <charset val="134"/>
      </rPr>
      <t>  2130305</t>
    </r>
  </si>
  <si>
    <r>
      <rPr>
        <sz val="10"/>
        <color rgb="FF000000"/>
        <rFont val="方正仿宋_GBK"/>
        <charset val="134"/>
      </rPr>
      <t>  水利工程建设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</si>
  <si>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2130335</t>
    </r>
  </si>
  <si>
    <t xml:space="preserve"> 农村供水</t>
  </si>
  <si>
    <r>
      <rPr>
        <sz val="10"/>
        <color rgb="FF000000"/>
        <rFont val="方正仿宋_GBK"/>
        <charset val="134"/>
      </rPr>
      <t> 21305</t>
    </r>
  </si>
  <si>
    <r>
      <rPr>
        <sz val="10"/>
        <color rgb="FF000000"/>
        <rFont val="方正仿宋_GBK"/>
        <charset val="134"/>
      </rPr>
      <t> 巩固脱贫攻坚成果衔接乡村振兴</t>
    </r>
  </si>
  <si>
    <r>
      <rPr>
        <sz val="10"/>
        <color rgb="FF000000"/>
        <rFont val="方正仿宋_GBK"/>
        <charset val="134"/>
      </rPr>
      <t>  2130504</t>
    </r>
  </si>
  <si>
    <r>
      <rPr>
        <sz val="10"/>
        <color rgb="FF000000"/>
        <rFont val="方正仿宋_GBK"/>
        <charset val="134"/>
      </rPr>
      <t>  农村基础设施建设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</si>
  <si>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</si>
  <si>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</si>
  <si>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</si>
  <si>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</si>
  <si>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</si>
  <si>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</si>
  <si>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</si>
  <si>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巫溪县水利局2025年一般公共预算财政拨款基本支出预算表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</si>
  <si>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</si>
  <si>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</si>
  <si>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</si>
  <si>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</si>
  <si>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</si>
  <si>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</si>
  <si>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</si>
  <si>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</si>
  <si>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</si>
  <si>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</si>
  <si>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</si>
  <si>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30103</t>
    </r>
  </si>
  <si>
    <r>
      <rPr>
        <sz val="10"/>
        <color rgb="FF000000"/>
        <rFont val="方正仿宋_GBK"/>
        <charset val="134"/>
      </rPr>
      <t> 奖金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</si>
  <si>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</si>
  <si>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</si>
  <si>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</si>
  <si>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</si>
  <si>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</si>
  <si>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</si>
  <si>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</si>
  <si>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</si>
  <si>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</si>
  <si>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</si>
  <si>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</si>
  <si>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</si>
  <si>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</si>
  <si>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</si>
  <si>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30202</t>
    </r>
  </si>
  <si>
    <r>
      <rPr>
        <sz val="10"/>
        <color rgb="FF000000"/>
        <rFont val="方正仿宋_GBK"/>
        <charset val="134"/>
      </rPr>
      <t> 印刷费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</si>
  <si>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</si>
  <si>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</si>
  <si>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</si>
  <si>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</si>
  <si>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</si>
  <si>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</si>
  <si>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30209</t>
    </r>
  </si>
  <si>
    <r>
      <rPr>
        <sz val="10"/>
        <color rgb="FF000000"/>
        <rFont val="方正仿宋_GBK"/>
        <charset val="134"/>
      </rPr>
      <t> 物业管理费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</si>
  <si>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</si>
  <si>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</si>
  <si>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30226</t>
    </r>
  </si>
  <si>
    <r>
      <rPr>
        <sz val="10"/>
        <color rgb="FF000000"/>
        <rFont val="方正仿宋_GBK"/>
        <charset val="134"/>
      </rPr>
      <t> 劳务费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</si>
  <si>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</si>
  <si>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</si>
  <si>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</si>
  <si>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</si>
  <si>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</si>
  <si>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</si>
  <si>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</si>
  <si>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</si>
  <si>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</si>
  <si>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</si>
  <si>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</si>
  <si>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</si>
  <si>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</si>
  <si>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</si>
  <si>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t>表四</t>
  </si>
  <si>
    <t>巫溪县水利局2025年一般公共预算“三公”经费支出表</t>
  </si>
  <si>
    <t>2024年预算数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</si>
  <si>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</si>
  <si>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</si>
  <si>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</si>
  <si>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</si>
  <si>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</si>
  <si>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</si>
  <si>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</si>
  <si>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巫溪县水利局2025年政府性基金预算支出表</t>
  </si>
  <si>
    <t>本年政府性基金预算财政拨款支出</t>
  </si>
  <si>
    <t>农村水支出</t>
  </si>
  <si>
    <t xml:space="preserve">大中型水库移民后期扶持基金支出 </t>
  </si>
  <si>
    <t>  2137201</t>
  </si>
  <si>
    <t>移民补助</t>
  </si>
  <si>
    <t>  2137202</t>
  </si>
  <si>
    <t>基础设施建设和经济发展</t>
  </si>
  <si>
    <t>表六</t>
  </si>
  <si>
    <t>巫溪县水利局2025年部门收支总表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</si>
  <si>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</si>
  <si>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</si>
  <si>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</si>
  <si>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</si>
  <si>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</si>
  <si>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</si>
  <si>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</si>
  <si>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</si>
  <si>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巫溪县水利局2025年部门收入总表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</si>
  <si>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</si>
  <si>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</si>
  <si>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</si>
  <si>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</si>
  <si>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</si>
  <si>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</si>
  <si>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</si>
  <si>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</si>
  <si>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</si>
  <si>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</si>
  <si>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</si>
  <si>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</si>
  <si>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2080501</t>
    </r>
  </si>
  <si>
    <r>
      <rPr>
        <sz val="9"/>
        <color rgb="FF000000"/>
        <rFont val="方正仿宋_GBK"/>
        <charset val="134"/>
      </rPr>
      <t>  行政单位离退休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</si>
  <si>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</si>
  <si>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</si>
  <si>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</si>
  <si>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</si>
  <si>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</si>
  <si>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</si>
  <si>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2101101</t>
    </r>
  </si>
  <si>
    <r>
      <rPr>
        <sz val="9"/>
        <color rgb="FF000000"/>
        <rFont val="方正仿宋_GBK"/>
        <charset val="134"/>
      </rPr>
      <t>  行政单位医疗</t>
    </r>
  </si>
  <si>
    <r>
      <rPr>
        <sz val="9"/>
        <color rgb="FF000000"/>
        <rFont val="方正仿宋_GBK"/>
        <charset val="134"/>
      </rPr>
      <t> 21303</t>
    </r>
  </si>
  <si>
    <r>
      <rPr>
        <sz val="9"/>
        <color rgb="FF000000"/>
        <rFont val="方正仿宋_GBK"/>
        <charset val="134"/>
      </rPr>
      <t> 水利</t>
    </r>
  </si>
  <si>
    <r>
      <rPr>
        <sz val="9"/>
        <color rgb="FF000000"/>
        <rFont val="方正仿宋_GBK"/>
        <charset val="134"/>
      </rPr>
      <t>  2130301</t>
    </r>
  </si>
  <si>
    <r>
      <rPr>
        <sz val="9"/>
        <color rgb="FF000000"/>
        <rFont val="方正仿宋_GBK"/>
        <charset val="134"/>
      </rPr>
      <t>  行政运行</t>
    </r>
  </si>
  <si>
    <r>
      <rPr>
        <sz val="9"/>
        <color rgb="FF000000"/>
        <rFont val="方正仿宋_GBK"/>
        <charset val="134"/>
      </rPr>
      <t>  2130302</t>
    </r>
  </si>
  <si>
    <r>
      <rPr>
        <sz val="9"/>
        <color rgb="FF000000"/>
        <rFont val="方正仿宋_GBK"/>
        <charset val="134"/>
      </rPr>
      <t>  一般行政管理事务</t>
    </r>
  </si>
  <si>
    <r>
      <rPr>
        <sz val="9"/>
        <color rgb="FF000000"/>
        <rFont val="方正仿宋_GBK"/>
        <charset val="134"/>
      </rPr>
      <t>  2130305</t>
    </r>
  </si>
  <si>
    <r>
      <rPr>
        <sz val="9"/>
        <color rgb="FF000000"/>
        <rFont val="方正仿宋_GBK"/>
        <charset val="134"/>
      </rPr>
      <t>  水利工程建设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</si>
  <si>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方正仿宋_GBK"/>
        <charset val="134"/>
      </rPr>
      <t>2130335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</si>
  <si>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方正仿宋_GBK"/>
        <charset val="134"/>
      </rPr>
      <t>21305</t>
    </r>
  </si>
  <si>
    <r>
      <rPr>
        <sz val="9"/>
        <color rgb="FF000000"/>
        <rFont val="Arial"/>
        <charset val="134"/>
      </rPr>
      <t>  </t>
    </r>
    <r>
      <rPr>
        <sz val="9"/>
        <color rgb="FF000000"/>
        <rFont val="方正仿宋_GBK"/>
        <charset val="134"/>
      </rPr>
      <t>21372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</si>
  <si>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2137201</t>
    </r>
  </si>
  <si>
    <r>
      <rPr>
        <sz val="9"/>
        <color rgb="FF000000"/>
        <rFont val="Arial"/>
        <charset val="134"/>
      </rPr>
      <t>  </t>
    </r>
    <r>
      <rPr>
        <sz val="9"/>
        <color rgb="FF000000"/>
        <rFont val="方正仿宋_GBK"/>
        <charset val="134"/>
      </rPr>
      <t>2137202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</si>
  <si>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</si>
  <si>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</si>
  <si>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</si>
  <si>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</si>
  <si>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表八</t>
  </si>
  <si>
    <t>巫溪县水利局2025年部门支出总表</t>
  </si>
  <si>
    <t>基本支出</t>
  </si>
  <si>
    <t>项目支出</t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</si>
  <si>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</si>
  <si>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</si>
  <si>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2080501</t>
    </r>
  </si>
  <si>
    <r>
      <rPr>
        <sz val="12"/>
        <color rgb="FF000000"/>
        <rFont val="方正仿宋_GBK"/>
        <charset val="134"/>
      </rPr>
      <t>  行政单位离退休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</si>
  <si>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</si>
  <si>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</si>
  <si>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</si>
  <si>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</si>
  <si>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</si>
  <si>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</si>
  <si>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</si>
  <si>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</si>
  <si>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21303</t>
    </r>
  </si>
  <si>
    <r>
      <rPr>
        <sz val="12"/>
        <color rgb="FF000000"/>
        <rFont val="方正仿宋_GBK"/>
        <charset val="134"/>
      </rPr>
      <t> 水利</t>
    </r>
  </si>
  <si>
    <r>
      <rPr>
        <sz val="12"/>
        <color rgb="FF000000"/>
        <rFont val="方正仿宋_GBK"/>
        <charset val="134"/>
      </rPr>
      <t>  2130301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</si>
  <si>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</si>
  <si>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 2130302</t>
    </r>
  </si>
  <si>
    <r>
      <rPr>
        <sz val="12"/>
        <color rgb="FF000000"/>
        <rFont val="方正仿宋_GBK"/>
        <charset val="134"/>
      </rPr>
      <t>  一般行政管理事务</t>
    </r>
  </si>
  <si>
    <r>
      <rPr>
        <sz val="12"/>
        <color rgb="FF000000"/>
        <rFont val="方正仿宋_GBK"/>
        <charset val="134"/>
      </rPr>
      <t>  2130305</t>
    </r>
  </si>
  <si>
    <r>
      <rPr>
        <sz val="12"/>
        <color rgb="FF000000"/>
        <rFont val="方正仿宋_GBK"/>
        <charset val="134"/>
      </rPr>
      <t>  水利工程建设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</si>
  <si>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2130335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</si>
  <si>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21305</t>
    </r>
  </si>
  <si>
    <t> 巩固脱贫攻坚成果衔接乡村振兴</t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</si>
  <si>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21300504</t>
    </r>
  </si>
  <si>
    <t>  农村基础设施建设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</si>
  <si>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21372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</si>
  <si>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</si>
  <si>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</si>
  <si>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</si>
  <si>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</si>
  <si>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表九</t>
  </si>
  <si>
    <t>巫溪县水利局2025年政府采购预算明细表</t>
  </si>
  <si>
    <t>项目编号</t>
  </si>
  <si>
    <t>A</t>
  </si>
  <si>
    <t>货物</t>
  </si>
  <si>
    <t>表十</t>
  </si>
  <si>
    <t>部门整体绩效目标表</t>
  </si>
  <si>
    <t>部门(单位)名称</t>
  </si>
  <si>
    <t>巫溪县水利局</t>
  </si>
  <si>
    <t>部门支出预算数</t>
  </si>
  <si>
    <t>当年整体绩效目标</t>
  </si>
  <si>
    <t>一抓项目、补短板，增强水利防灾减灾能力。二抓民生、强保障，提升农村供水保障能力。三抓移民、强扶持，加大后续后扶工作力度。四抓安全、强监管，筑牢水利安全屏障。五抓生态、重治理，建设美丽河湖环境。</t>
  </si>
  <si>
    <t>绩效指标</t>
  </si>
  <si>
    <t>指标名称</t>
  </si>
  <si>
    <t>指标权重</t>
  </si>
  <si>
    <t>指标性质</t>
  </si>
  <si>
    <t>指标值</t>
  </si>
  <si>
    <t>计量单位</t>
  </si>
  <si>
    <t>建设移民美丽家园建设项目数量</t>
  </si>
  <si>
    <t>10</t>
  </si>
  <si>
    <t>＝</t>
  </si>
  <si>
    <t>4</t>
  </si>
  <si>
    <t>个</t>
  </si>
  <si>
    <t>农村供水保障项目数量</t>
  </si>
  <si>
    <t>7</t>
  </si>
  <si>
    <t>处</t>
  </si>
  <si>
    <t>农村饮水工程维修养护数量</t>
  </si>
  <si>
    <t>15</t>
  </si>
  <si>
    <t>≥</t>
  </si>
  <si>
    <t>17</t>
  </si>
  <si>
    <t>小型水库工程维修养护座数</t>
  </si>
  <si>
    <t>座</t>
  </si>
  <si>
    <t>重点山洪沟治理数量</t>
  </si>
  <si>
    <t>1</t>
  </si>
  <si>
    <t>条</t>
  </si>
  <si>
    <t>工程验收合格率</t>
  </si>
  <si>
    <t>100</t>
  </si>
  <si>
    <t>%</t>
  </si>
  <si>
    <t>解决干旱缺水人口数</t>
  </si>
  <si>
    <t>5</t>
  </si>
  <si>
    <t>3206</t>
  </si>
  <si>
    <t>人</t>
  </si>
  <si>
    <t>山洪灾害防治保护人口数</t>
  </si>
  <si>
    <t>38.6</t>
  </si>
  <si>
    <t>万人</t>
  </si>
  <si>
    <t>已建工程是否良性运行</t>
  </si>
  <si>
    <t>定性</t>
  </si>
  <si>
    <t>是</t>
  </si>
  <si>
    <t/>
  </si>
  <si>
    <t>受益群众满意度</t>
  </si>
  <si>
    <t>90</t>
  </si>
  <si>
    <t>表十一</t>
  </si>
  <si>
    <t>2025年重点专项资金绩效目标表</t>
  </si>
  <si>
    <t>2020年市级重点专项资金绩效目标表（一级项目）</t>
  </si>
  <si>
    <t>编制单位：</t>
  </si>
  <si>
    <t>专项资金名称</t>
  </si>
  <si>
    <t>业务主管部门</t>
  </si>
  <si>
    <t>2025年预算</t>
  </si>
  <si>
    <t>项目概况</t>
  </si>
  <si>
    <t>立项依据</t>
  </si>
  <si>
    <t>项目当年绩效目标</t>
  </si>
  <si>
    <t>指标</t>
  </si>
  <si>
    <t>（备注：本单位2025年无重点专项资金，故此表无数据。）</t>
  </si>
  <si>
    <t>表十二</t>
  </si>
  <si>
    <t>2025年部门（单位）一般性项目绩效目标表</t>
  </si>
  <si>
    <t>单位信息：</t>
  </si>
  <si>
    <t>巫溪县水利局（本级）</t>
  </si>
  <si>
    <t>项目名称：</t>
  </si>
  <si>
    <t>2025年县河长制工作经费</t>
  </si>
  <si>
    <t>职能职责与活动：</t>
  </si>
  <si>
    <t>组织指导水利设施、水域及其岸线的管理、保护与综合利用/02-县河长制办公室工作</t>
  </si>
  <si>
    <t>主管部门：</t>
  </si>
  <si>
    <t>项目经办人：</t>
  </si>
  <si>
    <t>龚诗络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</si>
  <si>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</si>
  <si>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</si>
  <si>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</si>
  <si>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</si>
  <si>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</si>
  <si>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</si>
  <si>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 xml:space="preserve"> 2025年“一河一策”年度目标任务推行，河长公示牌更新及维护，幸福河流创建，河长制工作宣传，乡镇村级河长制工作培训，河长制工作会议召开（县总河长会议、河长制主任办公会等），河长办牵头的各类问题整改。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</si>
  <si>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</si>
  <si>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</si>
  <si>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</si>
  <si>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</si>
  <si>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</si>
  <si>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</si>
  <si>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</si>
  <si>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</si>
  <si>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</si>
  <si>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</si>
  <si>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产出指标</t>
  </si>
  <si>
    <t>数量指标</t>
  </si>
  <si>
    <t>完成县级河流管护数量</t>
  </si>
  <si>
    <t>14</t>
  </si>
  <si>
    <t>完成河长制工作培训宣传、会议等工作</t>
  </si>
  <si>
    <t>2</t>
  </si>
  <si>
    <t>次</t>
  </si>
  <si>
    <t>全县河长制公示牌更新维护数量</t>
  </si>
  <si>
    <t>32</t>
  </si>
  <si>
    <t>时效指标</t>
  </si>
  <si>
    <t>按时完成幸福河流创建工作</t>
  </si>
  <si>
    <t>效益指标</t>
  </si>
  <si>
    <t>可持续发展</t>
  </si>
  <si>
    <t>提高人居环境</t>
  </si>
  <si>
    <t>有所改善</t>
  </si>
  <si>
    <t>满意度指标</t>
  </si>
  <si>
    <t>96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</si>
</sst>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</numFmts>
  <fonts count="62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b/>
      <sz val="17"/>
      <color rgb="FF000000"/>
      <name val="方正黑体简体"/>
      <charset val="134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0"/>
      <name val="方正楷体_GBK"/>
      <charset val="134"/>
    </font>
    <font>
      <sz val="11"/>
      <color theme="1"/>
      <name val="宋体"/>
      <charset val="134"/>
      <scheme val="minor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19"/>
      <color rgb="FF000000"/>
      <name val="方正小标宋_GBK"/>
      <charset val="134"/>
    </font>
    <font>
      <sz val="10"/>
      <color rgb="FF000000"/>
      <name val="方正仿宋_GBK"/>
      <charset val="134"/>
    </font>
    <font>
      <b/>
      <sz val="12"/>
      <color rgb="FF000000"/>
      <name val="方正仿宋_GBK"/>
      <charset val="134"/>
    </font>
    <font>
      <sz val="12"/>
      <color rgb="FF000000"/>
      <name val="方正仿宋_GBK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Times New Roman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12"/>
      <color rgb="FF000000"/>
      <name val="Arial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0"/>
      <color rgb="FF000000"/>
      <name val="Arial"/>
      <charset val="134"/>
    </font>
    <font>
      <sz val="9"/>
      <color rgb="FF000000"/>
      <name val="Arial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2"/>
      <name val="方正黑体_GBK"/>
      <charset val="134"/>
    </font>
    <font>
      <sz val="10"/>
      <name val="Times New Roman"/>
      <charset val="134"/>
    </font>
    <font>
      <sz val="12"/>
      <color rgb="FF000000"/>
      <name val="方正楷体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57" fillId="15" borderId="2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0" fillId="10" borderId="20" applyNumberFormat="0" applyFont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9" borderId="19" applyNumberFormat="0" applyAlignment="0" applyProtection="0">
      <alignment vertical="center"/>
    </xf>
    <xf numFmtId="0" fontId="58" fillId="9" borderId="23" applyNumberFormat="0" applyAlignment="0" applyProtection="0">
      <alignment vertical="center"/>
    </xf>
    <xf numFmtId="0" fontId="43" fillId="3" borderId="17" applyNumberFormat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61" fillId="0" borderId="0"/>
  </cellStyleXfs>
  <cellXfs count="105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10" fillId="0" borderId="0" xfId="49">
      <alignment vertical="center"/>
    </xf>
    <xf numFmtId="0" fontId="11" fillId="0" borderId="0" xfId="50" applyFont="1" applyFill="1" applyBorder="1" applyAlignment="1">
      <alignment horizontal="center" vertical="center" wrapText="1"/>
    </xf>
    <xf numFmtId="0" fontId="12" fillId="0" borderId="4" xfId="50" applyFont="1" applyFill="1" applyBorder="1" applyAlignment="1">
      <alignment horizontal="center" vertical="center" wrapText="1"/>
    </xf>
    <xf numFmtId="0" fontId="12" fillId="0" borderId="4" xfId="50" applyFont="1" applyFill="1" applyBorder="1" applyAlignment="1">
      <alignment horizontal="left" vertical="center" wrapText="1"/>
    </xf>
    <xf numFmtId="0" fontId="12" fillId="0" borderId="5" xfId="50" applyFont="1" applyFill="1" applyBorder="1" applyAlignment="1">
      <alignment horizontal="center" vertical="center" wrapText="1"/>
    </xf>
    <xf numFmtId="0" fontId="13" fillId="0" borderId="5" xfId="50" applyFont="1" applyFill="1" applyBorder="1" applyAlignment="1">
      <alignment horizontal="center" vertical="center"/>
    </xf>
    <xf numFmtId="0" fontId="13" fillId="0" borderId="6" xfId="50" applyFont="1" applyFill="1" applyBorder="1" applyAlignment="1">
      <alignment horizontal="center" vertical="center"/>
    </xf>
    <xf numFmtId="176" fontId="13" fillId="0" borderId="7" xfId="50" applyNumberFormat="1" applyFont="1" applyFill="1" applyBorder="1" applyAlignment="1">
      <alignment horizontal="center" vertical="center"/>
    </xf>
    <xf numFmtId="176" fontId="13" fillId="0" borderId="0" xfId="50" applyNumberFormat="1" applyFont="1" applyFill="1" applyBorder="1" applyAlignment="1">
      <alignment horizontal="center" vertical="center"/>
    </xf>
    <xf numFmtId="176" fontId="13" fillId="0" borderId="8" xfId="50" applyNumberFormat="1" applyFont="1" applyFill="1" applyBorder="1" applyAlignment="1">
      <alignment horizontal="center" vertical="center"/>
    </xf>
    <xf numFmtId="176" fontId="13" fillId="0" borderId="9" xfId="50" applyNumberFormat="1" applyFont="1" applyFill="1" applyBorder="1" applyAlignment="1">
      <alignment horizontal="center" vertical="center"/>
    </xf>
    <xf numFmtId="176" fontId="13" fillId="0" borderId="10" xfId="50" applyNumberFormat="1" applyFont="1" applyFill="1" applyBorder="1" applyAlignment="1">
      <alignment horizontal="center" vertical="center"/>
    </xf>
    <xf numFmtId="176" fontId="13" fillId="0" borderId="11" xfId="50" applyNumberFormat="1" applyFont="1" applyFill="1" applyBorder="1" applyAlignment="1">
      <alignment horizontal="center" vertical="center"/>
    </xf>
    <xf numFmtId="49" fontId="13" fillId="0" borderId="5" xfId="50" applyNumberFormat="1" applyFont="1" applyFill="1" applyBorder="1" applyAlignment="1">
      <alignment horizontal="left" vertical="center" wrapText="1"/>
    </xf>
    <xf numFmtId="0" fontId="13" fillId="0" borderId="5" xfId="50" applyFont="1" applyFill="1" applyBorder="1" applyAlignment="1">
      <alignment horizontal="left" vertical="center"/>
    </xf>
    <xf numFmtId="49" fontId="13" fillId="0" borderId="5" xfId="5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16" fillId="0" borderId="12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/>
    </xf>
    <xf numFmtId="0" fontId="16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4" fontId="21" fillId="0" borderId="12" xfId="0" applyNumberFormat="1" applyFont="1" applyBorder="1" applyAlignment="1">
      <alignment horizontal="right" vertical="center"/>
    </xf>
    <xf numFmtId="0" fontId="15" fillId="0" borderId="12" xfId="0" applyFont="1" applyBorder="1" applyAlignment="1">
      <alignment horizontal="center" vertical="center"/>
    </xf>
    <xf numFmtId="4" fontId="22" fillId="0" borderId="1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4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4" fontId="25" fillId="0" borderId="12" xfId="0" applyNumberFormat="1" applyFont="1" applyBorder="1" applyAlignment="1">
      <alignment horizontal="right" vertical="center" wrapText="1"/>
    </xf>
    <xf numFmtId="0" fontId="17" fillId="0" borderId="12" xfId="0" applyFont="1" applyBorder="1" applyAlignment="1">
      <alignment horizontal="left" vertical="center"/>
    </xf>
    <xf numFmtId="0" fontId="17" fillId="0" borderId="12" xfId="0" applyFont="1" applyBorder="1">
      <alignment vertical="center"/>
    </xf>
    <xf numFmtId="4" fontId="26" fillId="0" borderId="12" xfId="0" applyNumberFormat="1" applyFont="1" applyBorder="1" applyAlignment="1">
      <alignment horizontal="righ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2" xfId="0" applyFont="1" applyBorder="1" applyAlignment="1">
      <alignment vertical="center" wrapText="1"/>
    </xf>
    <xf numFmtId="0" fontId="27" fillId="0" borderId="12" xfId="0" applyFont="1" applyBorder="1" applyAlignment="1">
      <alignment horizontal="left" vertical="center" wrapText="1"/>
    </xf>
    <xf numFmtId="0" fontId="28" fillId="0" borderId="12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/>
    </xf>
    <xf numFmtId="4" fontId="30" fillId="0" borderId="12" xfId="0" applyNumberFormat="1" applyFont="1" applyBorder="1" applyAlignment="1">
      <alignment horizontal="right" vertical="center"/>
    </xf>
    <xf numFmtId="0" fontId="31" fillId="0" borderId="12" xfId="0" applyFont="1" applyBorder="1" applyAlignment="1">
      <alignment horizontal="left" vertical="center"/>
    </xf>
    <xf numFmtId="0" fontId="31" fillId="0" borderId="12" xfId="0" applyFont="1" applyBorder="1">
      <alignment vertical="center"/>
    </xf>
    <xf numFmtId="4" fontId="32" fillId="0" borderId="12" xfId="0" applyNumberFormat="1" applyFont="1" applyBorder="1" applyAlignment="1">
      <alignment horizontal="right" vertical="center"/>
    </xf>
    <xf numFmtId="0" fontId="31" fillId="0" borderId="12" xfId="0" applyFont="1" applyBorder="1" applyAlignment="1">
      <alignment horizontal="left" vertical="center" wrapText="1"/>
    </xf>
    <xf numFmtId="0" fontId="31" fillId="0" borderId="12" xfId="0" applyFont="1" applyBorder="1" applyAlignment="1">
      <alignment vertical="center" wrapText="1"/>
    </xf>
    <xf numFmtId="0" fontId="33" fillId="0" borderId="12" xfId="0" applyFont="1" applyBorder="1" applyAlignment="1">
      <alignment horizontal="left" vertical="center" wrapText="1"/>
    </xf>
    <xf numFmtId="0" fontId="15" fillId="0" borderId="12" xfId="0" applyFont="1" applyBorder="1" applyAlignment="1">
      <alignment vertical="center" wrapText="1"/>
    </xf>
    <xf numFmtId="0" fontId="34" fillId="0" borderId="12" xfId="0" applyFont="1" applyBorder="1" applyAlignment="1">
      <alignment horizontal="left" vertical="center" wrapText="1"/>
    </xf>
    <xf numFmtId="0" fontId="15" fillId="0" borderId="12" xfId="0" applyFont="1" applyBorder="1">
      <alignment vertical="center"/>
    </xf>
    <xf numFmtId="0" fontId="35" fillId="0" borderId="0" xfId="0" applyFont="1" applyBorder="1" applyAlignment="1">
      <alignment horizontal="right" vertical="center"/>
    </xf>
    <xf numFmtId="0" fontId="24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4" fontId="26" fillId="0" borderId="12" xfId="0" applyNumberFormat="1" applyFont="1" applyBorder="1" applyAlignment="1">
      <alignment horizontal="right" vertical="center"/>
    </xf>
    <xf numFmtId="0" fontId="23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6" fillId="0" borderId="0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38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9" fillId="0" borderId="12" xfId="0" applyFont="1" applyBorder="1" applyAlignment="1">
      <alignment horizontal="center" vertical="center" wrapText="1"/>
    </xf>
    <xf numFmtId="4" fontId="40" fillId="0" borderId="1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4" fontId="22" fillId="0" borderId="12" xfId="0" applyNumberFormat="1" applyFont="1" applyBorder="1" applyAlignment="1">
      <alignment horizontal="right" vertical="center" wrapText="1"/>
    </xf>
    <xf numFmtId="0" fontId="41" fillId="0" borderId="0" xfId="0" applyFont="1" applyBorder="1" applyAlignment="1">
      <alignment vertical="center" wrapText="1"/>
    </xf>
    <xf numFmtId="4" fontId="25" fillId="0" borderId="12" xfId="0" applyNumberFormat="1" applyFont="1" applyBorder="1" applyAlignment="1">
      <alignment horizontal="right" vertical="center"/>
    </xf>
    <xf numFmtId="0" fontId="23" fillId="0" borderId="12" xfId="0" applyFont="1" applyBorder="1" applyAlignment="1">
      <alignment vertical="center" wrapText="1"/>
    </xf>
    <xf numFmtId="0" fontId="23" fillId="0" borderId="12" xfId="0" applyFont="1" applyBorder="1" applyAlignment="1">
      <alignment horizontal="righ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D15" sqref="D15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1"/>
      <c r="B1" s="2" t="s">
        <v>0</v>
      </c>
    </row>
    <row r="2" ht="40.5" customHeight="1" spans="2:8">
      <c r="B2" s="39" t="s">
        <v>1</v>
      </c>
      <c r="C2" s="39"/>
      <c r="D2" s="39"/>
      <c r="E2" s="39"/>
      <c r="F2" s="39"/>
      <c r="G2" s="39"/>
      <c r="H2" s="39"/>
    </row>
    <row r="3" ht="23.25" customHeight="1" spans="8:8">
      <c r="H3" s="83" t="s">
        <v>2</v>
      </c>
    </row>
    <row r="4" ht="43.1" customHeight="1" spans="2:8">
      <c r="B4" s="61" t="s">
        <v>3</v>
      </c>
      <c r="C4" s="61"/>
      <c r="D4" s="61" t="s">
        <v>4</v>
      </c>
      <c r="E4" s="61"/>
      <c r="F4" s="61"/>
      <c r="G4" s="61"/>
      <c r="H4" s="61"/>
    </row>
    <row r="5" ht="43.1" customHeight="1" spans="2:8">
      <c r="B5" s="84" t="s">
        <v>5</v>
      </c>
      <c r="C5" s="84" t="s">
        <v>6</v>
      </c>
      <c r="D5" s="84" t="s">
        <v>5</v>
      </c>
      <c r="E5" s="84" t="s">
        <v>7</v>
      </c>
      <c r="F5" s="61" t="s">
        <v>8</v>
      </c>
      <c r="G5" s="61" t="s">
        <v>9</v>
      </c>
      <c r="H5" s="61" t="s">
        <v>10</v>
      </c>
    </row>
    <row r="6" ht="24.15" customHeight="1" spans="2:8">
      <c r="B6" s="85" t="s">
        <v>11</v>
      </c>
      <c r="C6" s="102">
        <v>3154.83</v>
      </c>
      <c r="D6" s="85" t="s">
        <v>12</v>
      </c>
      <c r="E6" s="102">
        <f>E7+E8+E9+E10</f>
        <v>5131.97</v>
      </c>
      <c r="F6" s="102">
        <f>F7+F8+F9+F10</f>
        <v>5092.55</v>
      </c>
      <c r="G6" s="102">
        <v>39.42</v>
      </c>
      <c r="H6" s="102"/>
    </row>
    <row r="7" ht="23.25" customHeight="1" spans="2:8">
      <c r="B7" s="65" t="s">
        <v>13</v>
      </c>
      <c r="C7" s="86">
        <v>3154.83</v>
      </c>
      <c r="D7" s="65" t="s">
        <v>14</v>
      </c>
      <c r="E7" s="86">
        <v>99.51</v>
      </c>
      <c r="F7" s="86">
        <v>99.51</v>
      </c>
      <c r="G7" s="86"/>
      <c r="H7" s="86"/>
    </row>
    <row r="8" ht="23.25" customHeight="1" spans="2:8">
      <c r="B8" s="65" t="s">
        <v>15</v>
      </c>
      <c r="C8" s="86"/>
      <c r="D8" s="65" t="s">
        <v>16</v>
      </c>
      <c r="E8" s="86">
        <f>F8</f>
        <v>15.73</v>
      </c>
      <c r="F8" s="86">
        <v>15.73</v>
      </c>
      <c r="G8" s="86"/>
      <c r="H8" s="86"/>
    </row>
    <row r="9" ht="23.25" customHeight="1" spans="2:8">
      <c r="B9" s="65" t="s">
        <v>17</v>
      </c>
      <c r="C9" s="86"/>
      <c r="D9" s="65" t="s">
        <v>18</v>
      </c>
      <c r="E9" s="86">
        <f>F9+G9</f>
        <v>4989.95</v>
      </c>
      <c r="F9" s="86">
        <v>4950.53</v>
      </c>
      <c r="G9" s="86">
        <v>39.42</v>
      </c>
      <c r="H9" s="86"/>
    </row>
    <row r="10" ht="23.25" customHeight="1" spans="2:8">
      <c r="B10" s="65"/>
      <c r="C10" s="86"/>
      <c r="D10" s="65" t="s">
        <v>19</v>
      </c>
      <c r="E10" s="86">
        <f>F10</f>
        <v>26.78</v>
      </c>
      <c r="F10" s="86">
        <v>26.78</v>
      </c>
      <c r="G10" s="86"/>
      <c r="H10" s="86"/>
    </row>
    <row r="11" ht="16.35" customHeight="1" spans="2:8">
      <c r="B11" s="103"/>
      <c r="C11" s="104"/>
      <c r="D11" s="103"/>
      <c r="E11" s="104"/>
      <c r="F11" s="104"/>
      <c r="G11" s="104"/>
      <c r="H11" s="104"/>
    </row>
    <row r="12" ht="22.4" customHeight="1" spans="2:8">
      <c r="B12" s="62" t="s">
        <v>20</v>
      </c>
      <c r="C12" s="102">
        <f>C13+C14</f>
        <v>1977.14</v>
      </c>
      <c r="D12" s="62" t="s">
        <v>21</v>
      </c>
      <c r="E12" s="104"/>
      <c r="F12" s="104"/>
      <c r="G12" s="104"/>
      <c r="H12" s="104"/>
    </row>
    <row r="13" ht="21.55" customHeight="1" spans="2:8">
      <c r="B13" s="68" t="s">
        <v>22</v>
      </c>
      <c r="C13" s="86">
        <v>1937.72</v>
      </c>
      <c r="D13" s="103"/>
      <c r="E13" s="104"/>
      <c r="F13" s="104"/>
      <c r="G13" s="104"/>
      <c r="H13" s="104"/>
    </row>
    <row r="14" ht="20.7" customHeight="1" spans="2:8">
      <c r="B14" s="68" t="s">
        <v>23</v>
      </c>
      <c r="C14" s="86">
        <v>39.42</v>
      </c>
      <c r="D14" s="103"/>
      <c r="E14" s="104"/>
      <c r="F14" s="104"/>
      <c r="G14" s="104"/>
      <c r="H14" s="104"/>
    </row>
    <row r="15" ht="20.7" customHeight="1" spans="2:8">
      <c r="B15" s="68" t="s">
        <v>24</v>
      </c>
      <c r="C15" s="104"/>
      <c r="D15" s="103"/>
      <c r="E15" s="104"/>
      <c r="F15" s="104"/>
      <c r="G15" s="104"/>
      <c r="H15" s="104"/>
    </row>
    <row r="16" ht="16.35" customHeight="1" spans="2:8">
      <c r="B16" s="103"/>
      <c r="C16" s="104"/>
      <c r="D16" s="103"/>
      <c r="E16" s="104"/>
      <c r="F16" s="104"/>
      <c r="G16" s="104"/>
      <c r="H16" s="104"/>
    </row>
    <row r="17" ht="24.15" customHeight="1" spans="2:8">
      <c r="B17" s="85" t="s">
        <v>25</v>
      </c>
      <c r="C17" s="102">
        <f>C12+C6</f>
        <v>5131.97</v>
      </c>
      <c r="D17" s="85" t="s">
        <v>26</v>
      </c>
      <c r="E17" s="102">
        <f>F17+G17</f>
        <v>5131.97</v>
      </c>
      <c r="F17" s="102">
        <f>F6</f>
        <v>5092.55</v>
      </c>
      <c r="G17" s="102">
        <v>39.42</v>
      </c>
      <c r="H17" s="102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opLeftCell="A7" workbookViewId="0">
      <selection activeCell="F6" sqref="F6:G6"/>
    </sheetView>
  </sheetViews>
  <sheetFormatPr defaultColWidth="10" defaultRowHeight="13.5" outlineLevelCol="6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6.2833333333333" customWidth="1"/>
    <col min="6" max="6" width="15.2" customWidth="1"/>
    <col min="7" max="7" width="13.975" customWidth="1"/>
    <col min="8" max="8" width="9.76666666666667" customWidth="1"/>
  </cols>
  <sheetData>
    <row r="1" ht="16.35" customHeight="1" spans="1:6">
      <c r="A1" s="1"/>
      <c r="B1" s="2" t="s">
        <v>235</v>
      </c>
      <c r="C1" s="1"/>
      <c r="D1" s="1"/>
      <c r="E1" s="1"/>
      <c r="F1" s="1"/>
    </row>
    <row r="2" ht="16.35" customHeight="1" spans="2:7">
      <c r="B2" s="39" t="s">
        <v>236</v>
      </c>
      <c r="C2" s="39"/>
      <c r="D2" s="39"/>
      <c r="E2" s="39"/>
      <c r="F2" s="39"/>
      <c r="G2" s="39"/>
    </row>
    <row r="3" ht="16.35" customHeight="1" spans="2:7">
      <c r="B3" s="39"/>
      <c r="C3" s="39"/>
      <c r="D3" s="39"/>
      <c r="E3" s="39"/>
      <c r="F3" s="39"/>
      <c r="G3" s="39"/>
    </row>
    <row r="4" ht="16.35" customHeight="1"/>
    <row r="5" ht="19.8" customHeight="1" spans="7:7">
      <c r="G5" s="40" t="s">
        <v>2</v>
      </c>
    </row>
    <row r="6" ht="37.95" customHeight="1" spans="2:7">
      <c r="B6" s="41" t="s">
        <v>237</v>
      </c>
      <c r="C6" s="42" t="s">
        <v>238</v>
      </c>
      <c r="D6" s="42"/>
      <c r="E6" s="43" t="s">
        <v>239</v>
      </c>
      <c r="F6" s="44">
        <v>9924.27</v>
      </c>
      <c r="G6" s="45"/>
    </row>
    <row r="7" ht="94" customHeight="1" spans="2:7">
      <c r="B7" s="46" t="s">
        <v>240</v>
      </c>
      <c r="C7" s="47" t="s">
        <v>241</v>
      </c>
      <c r="D7" s="47"/>
      <c r="E7" s="47"/>
      <c r="F7" s="47"/>
      <c r="G7" s="47"/>
    </row>
    <row r="8" ht="23.25" customHeight="1" spans="2:7">
      <c r="B8" s="41" t="s">
        <v>242</v>
      </c>
      <c r="C8" s="48" t="s">
        <v>243</v>
      </c>
      <c r="D8" s="48" t="s">
        <v>244</v>
      </c>
      <c r="E8" s="48" t="s">
        <v>245</v>
      </c>
      <c r="F8" s="48" t="s">
        <v>246</v>
      </c>
      <c r="G8" s="48" t="s">
        <v>247</v>
      </c>
    </row>
    <row r="9" ht="23.25" customHeight="1" spans="2:7">
      <c r="B9" s="41"/>
      <c r="C9" s="49" t="s">
        <v>248</v>
      </c>
      <c r="D9" s="50" t="s">
        <v>249</v>
      </c>
      <c r="E9" s="50" t="s">
        <v>250</v>
      </c>
      <c r="F9" s="50" t="s">
        <v>251</v>
      </c>
      <c r="G9" s="50" t="s">
        <v>252</v>
      </c>
    </row>
    <row r="10" ht="23.25" customHeight="1" spans="2:7">
      <c r="B10" s="41"/>
      <c r="C10" s="49" t="s">
        <v>253</v>
      </c>
      <c r="D10" s="50" t="s">
        <v>249</v>
      </c>
      <c r="E10" s="50" t="s">
        <v>250</v>
      </c>
      <c r="F10" s="50" t="s">
        <v>254</v>
      </c>
      <c r="G10" s="50" t="s">
        <v>255</v>
      </c>
    </row>
    <row r="11" ht="23.25" customHeight="1" spans="2:7">
      <c r="B11" s="41"/>
      <c r="C11" s="49" t="s">
        <v>256</v>
      </c>
      <c r="D11" s="50" t="s">
        <v>257</v>
      </c>
      <c r="E11" s="50" t="s">
        <v>258</v>
      </c>
      <c r="F11" s="50" t="s">
        <v>259</v>
      </c>
      <c r="G11" s="50" t="s">
        <v>252</v>
      </c>
    </row>
    <row r="12" ht="23.25" customHeight="1" spans="2:7">
      <c r="B12" s="41"/>
      <c r="C12" s="49" t="s">
        <v>260</v>
      </c>
      <c r="D12" s="50" t="s">
        <v>257</v>
      </c>
      <c r="E12" s="50" t="s">
        <v>258</v>
      </c>
      <c r="F12" s="50" t="s">
        <v>257</v>
      </c>
      <c r="G12" s="50" t="s">
        <v>261</v>
      </c>
    </row>
    <row r="13" ht="23.25" customHeight="1" spans="2:7">
      <c r="B13" s="41"/>
      <c r="C13" s="49" t="s">
        <v>262</v>
      </c>
      <c r="D13" s="50" t="s">
        <v>249</v>
      </c>
      <c r="E13" s="50" t="s">
        <v>250</v>
      </c>
      <c r="F13" s="50" t="s">
        <v>263</v>
      </c>
      <c r="G13" s="50" t="s">
        <v>264</v>
      </c>
    </row>
    <row r="14" ht="23.25" customHeight="1" spans="2:7">
      <c r="B14" s="41"/>
      <c r="C14" s="49" t="s">
        <v>265</v>
      </c>
      <c r="D14" s="50" t="s">
        <v>249</v>
      </c>
      <c r="E14" s="50" t="s">
        <v>250</v>
      </c>
      <c r="F14" s="50" t="s">
        <v>266</v>
      </c>
      <c r="G14" s="50" t="s">
        <v>267</v>
      </c>
    </row>
    <row r="15" ht="23.25" customHeight="1" spans="2:7">
      <c r="B15" s="41"/>
      <c r="C15" s="49" t="s">
        <v>268</v>
      </c>
      <c r="D15" s="50" t="s">
        <v>269</v>
      </c>
      <c r="E15" s="50" t="s">
        <v>258</v>
      </c>
      <c r="F15" s="50" t="s">
        <v>270</v>
      </c>
      <c r="G15" s="50" t="s">
        <v>271</v>
      </c>
    </row>
    <row r="16" ht="23.25" customHeight="1" spans="2:7">
      <c r="B16" s="41"/>
      <c r="C16" s="49" t="s">
        <v>272</v>
      </c>
      <c r="D16" s="50" t="s">
        <v>269</v>
      </c>
      <c r="E16" s="50" t="s">
        <v>258</v>
      </c>
      <c r="F16" s="50" t="s">
        <v>273</v>
      </c>
      <c r="G16" s="50" t="s">
        <v>274</v>
      </c>
    </row>
    <row r="17" ht="23.25" customHeight="1" spans="2:7">
      <c r="B17" s="41"/>
      <c r="C17" s="49" t="s">
        <v>275</v>
      </c>
      <c r="D17" s="50" t="s">
        <v>249</v>
      </c>
      <c r="E17" s="50" t="s">
        <v>276</v>
      </c>
      <c r="F17" s="50" t="s">
        <v>277</v>
      </c>
      <c r="G17" s="50" t="s">
        <v>278</v>
      </c>
    </row>
    <row r="18" ht="18.95" customHeight="1" spans="2:7">
      <c r="B18" s="41"/>
      <c r="C18" s="49" t="s">
        <v>279</v>
      </c>
      <c r="D18" s="51" t="s">
        <v>249</v>
      </c>
      <c r="E18" s="51" t="s">
        <v>258</v>
      </c>
      <c r="F18" s="51" t="s">
        <v>280</v>
      </c>
      <c r="G18" s="51" t="s">
        <v>267</v>
      </c>
    </row>
  </sheetData>
  <mergeCells count="5">
    <mergeCell ref="C6:D6"/>
    <mergeCell ref="F6:G6"/>
    <mergeCell ref="C7:G7"/>
    <mergeCell ref="B8:B18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opLeftCell="A13" workbookViewId="0">
      <selection activeCell="D26" sqref="D26"/>
    </sheetView>
  </sheetViews>
  <sheetFormatPr defaultColWidth="10" defaultRowHeight="13.5" outlineLevelCol="6"/>
  <cols>
    <col min="1" max="1" width="0.816666666666667" customWidth="1"/>
    <col min="2" max="2" width="16.25" customWidth="1"/>
    <col min="3" max="3" width="12.125" customWidth="1"/>
    <col min="4" max="4" width="10.875" customWidth="1"/>
    <col min="5" max="5" width="12.25" customWidth="1"/>
    <col min="6" max="6" width="14.625" customWidth="1"/>
    <col min="7" max="7" width="15.5" customWidth="1"/>
  </cols>
  <sheetData>
    <row r="1" ht="16.35" customHeight="1" spans="1:7">
      <c r="A1" s="1"/>
      <c r="B1" s="22" t="s">
        <v>281</v>
      </c>
      <c r="C1" s="23"/>
      <c r="D1" s="23"/>
      <c r="E1" s="23"/>
      <c r="F1" s="23"/>
      <c r="G1" s="23"/>
    </row>
    <row r="2" ht="64.65" customHeight="1" spans="1:7">
      <c r="A2" s="1"/>
      <c r="B2" s="24" t="s">
        <v>282</v>
      </c>
      <c r="C2" s="24"/>
      <c r="D2" s="24" t="s">
        <v>283</v>
      </c>
      <c r="E2" s="24" t="s">
        <v>283</v>
      </c>
      <c r="F2" s="24" t="s">
        <v>283</v>
      </c>
      <c r="G2" s="24" t="s">
        <v>283</v>
      </c>
    </row>
    <row r="3" ht="29.3" customHeight="1" spans="2:7">
      <c r="B3" s="25" t="s">
        <v>284</v>
      </c>
      <c r="C3" s="26"/>
      <c r="D3" s="26"/>
      <c r="E3" s="26"/>
      <c r="F3" s="25" t="s">
        <v>278</v>
      </c>
      <c r="G3" s="25" t="s">
        <v>2</v>
      </c>
    </row>
    <row r="4" ht="31.05" customHeight="1" spans="2:7">
      <c r="B4" s="27" t="s">
        <v>285</v>
      </c>
      <c r="C4" s="27"/>
      <c r="D4" s="28"/>
      <c r="E4" s="29"/>
      <c r="F4" s="27" t="s">
        <v>286</v>
      </c>
      <c r="G4" s="27"/>
    </row>
    <row r="5" ht="31.05" customHeight="1" spans="2:7">
      <c r="B5" s="27" t="s">
        <v>287</v>
      </c>
      <c r="C5" s="30"/>
      <c r="D5" s="31"/>
      <c r="E5" s="31"/>
      <c r="F5" s="31"/>
      <c r="G5" s="32"/>
    </row>
    <row r="6" ht="41.4" customHeight="1" spans="2:7">
      <c r="B6" s="27"/>
      <c r="C6" s="33"/>
      <c r="D6" s="34"/>
      <c r="E6" s="34"/>
      <c r="F6" s="34"/>
      <c r="G6" s="35"/>
    </row>
    <row r="7" ht="56" customHeight="1" spans="2:7">
      <c r="B7" s="27" t="s">
        <v>288</v>
      </c>
      <c r="C7" s="36"/>
      <c r="D7" s="36"/>
      <c r="E7" s="36"/>
      <c r="F7" s="36"/>
      <c r="G7" s="36"/>
    </row>
    <row r="8" ht="57" customHeight="1" spans="2:7">
      <c r="B8" s="27" t="s">
        <v>289</v>
      </c>
      <c r="C8" s="36"/>
      <c r="D8" s="36"/>
      <c r="E8" s="36"/>
      <c r="F8" s="36"/>
      <c r="G8" s="36"/>
    </row>
    <row r="9" ht="51" customHeight="1" spans="2:7">
      <c r="B9" s="27" t="s">
        <v>290</v>
      </c>
      <c r="C9" s="36"/>
      <c r="D9" s="36"/>
      <c r="E9" s="36"/>
      <c r="F9" s="36"/>
      <c r="G9" s="36"/>
    </row>
    <row r="10" ht="18.95" customHeight="1" spans="2:7">
      <c r="B10" s="27" t="s">
        <v>242</v>
      </c>
      <c r="C10" s="27" t="s">
        <v>291</v>
      </c>
      <c r="D10" s="28" t="s">
        <v>244</v>
      </c>
      <c r="E10" s="27" t="s">
        <v>247</v>
      </c>
      <c r="F10" s="27" t="s">
        <v>245</v>
      </c>
      <c r="G10" s="28" t="s">
        <v>246</v>
      </c>
    </row>
    <row r="11" spans="2:7">
      <c r="B11" s="28"/>
      <c r="C11" s="37"/>
      <c r="D11" s="28"/>
      <c r="E11" s="28"/>
      <c r="F11" s="28"/>
      <c r="G11" s="28"/>
    </row>
    <row r="12" spans="2:7">
      <c r="B12" s="28"/>
      <c r="C12" s="37"/>
      <c r="D12" s="28"/>
      <c r="E12" s="28"/>
      <c r="F12" s="28"/>
      <c r="G12" s="28"/>
    </row>
    <row r="13" spans="2:7">
      <c r="B13" s="28"/>
      <c r="C13" s="37"/>
      <c r="D13" s="28"/>
      <c r="E13" s="28"/>
      <c r="F13" s="28"/>
      <c r="G13" s="28"/>
    </row>
    <row r="14" spans="2:7">
      <c r="B14" s="28"/>
      <c r="C14" s="37"/>
      <c r="D14" s="28"/>
      <c r="E14" s="28"/>
      <c r="F14" s="28"/>
      <c r="G14" s="28"/>
    </row>
    <row r="15" spans="2:7">
      <c r="B15" s="28"/>
      <c r="C15" s="37"/>
      <c r="D15" s="28"/>
      <c r="E15" s="28"/>
      <c r="F15" s="28"/>
      <c r="G15" s="38"/>
    </row>
    <row r="16" spans="2:7">
      <c r="B16" s="28"/>
      <c r="C16" s="37"/>
      <c r="D16" s="28"/>
      <c r="E16" s="28"/>
      <c r="F16" s="28"/>
      <c r="G16" s="28"/>
    </row>
    <row r="17" spans="2:7">
      <c r="B17" s="28"/>
      <c r="C17" s="37"/>
      <c r="D17" s="28"/>
      <c r="E17" s="28"/>
      <c r="F17" s="28"/>
      <c r="G17" s="28"/>
    </row>
    <row r="18" spans="2:7">
      <c r="B18" s="28"/>
      <c r="C18" s="37"/>
      <c r="D18" s="28"/>
      <c r="E18" s="28"/>
      <c r="F18" s="28"/>
      <c r="G18" s="28"/>
    </row>
    <row r="19" spans="2:7">
      <c r="B19" s="28"/>
      <c r="C19" s="37"/>
      <c r="D19" s="28"/>
      <c r="E19" s="28"/>
      <c r="F19" s="28"/>
      <c r="G19" s="28"/>
    </row>
    <row r="20" spans="2:7">
      <c r="B20" s="28"/>
      <c r="C20" s="37"/>
      <c r="D20" s="28"/>
      <c r="E20" s="28"/>
      <c r="F20" s="28"/>
      <c r="G20" s="28"/>
    </row>
    <row r="21" spans="2:7">
      <c r="B21" s="23" t="s">
        <v>292</v>
      </c>
      <c r="C21" s="23"/>
      <c r="D21" s="23"/>
      <c r="E21" s="23"/>
      <c r="F21" s="23"/>
      <c r="G21" s="23"/>
    </row>
    <row r="22" spans="2:7">
      <c r="B22" s="23"/>
      <c r="C22" s="23"/>
      <c r="D22" s="23"/>
      <c r="E22" s="23"/>
      <c r="F22" s="23"/>
      <c r="G22" s="23"/>
    </row>
  </sheetData>
  <mergeCells count="9">
    <mergeCell ref="B2:G2"/>
    <mergeCell ref="C3:E3"/>
    <mergeCell ref="C4:E4"/>
    <mergeCell ref="C7:G7"/>
    <mergeCell ref="C8:G8"/>
    <mergeCell ref="C9:G9"/>
    <mergeCell ref="B5:B6"/>
    <mergeCell ref="B10:B20"/>
    <mergeCell ref="C5:G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K7" sqref="K7"/>
    </sheetView>
  </sheetViews>
  <sheetFormatPr defaultColWidth="10" defaultRowHeight="13.5"/>
  <cols>
    <col min="1" max="1" width="0.541666666666667" customWidth="1"/>
    <col min="2" max="2" width="15.7416666666667" customWidth="1"/>
    <col min="3" max="3" width="16.9583333333333" customWidth="1"/>
    <col min="4" max="4" width="30.875" customWidth="1"/>
    <col min="5" max="6" width="15.4666666666667" customWidth="1"/>
    <col min="7" max="7" width="19.2666666666667" customWidth="1"/>
    <col min="8" max="8" width="13.375" customWidth="1"/>
    <col min="9" max="9" width="11.25" customWidth="1"/>
    <col min="10" max="10" width="16" customWidth="1"/>
  </cols>
  <sheetData>
    <row r="1" ht="16.35" customHeight="1" spans="1:8">
      <c r="A1" s="1"/>
      <c r="B1" s="2" t="s">
        <v>293</v>
      </c>
      <c r="C1" s="1"/>
      <c r="D1" s="1"/>
      <c r="F1" s="1"/>
      <c r="G1" s="1"/>
      <c r="H1" s="1"/>
    </row>
    <row r="2" ht="64.65" customHeight="1" spans="1:8">
      <c r="A2" s="1"/>
      <c r="B2" s="3" t="s">
        <v>294</v>
      </c>
      <c r="C2" s="3"/>
      <c r="D2" s="3"/>
      <c r="E2" s="3"/>
      <c r="F2" s="3"/>
      <c r="G2" s="3"/>
      <c r="H2" s="3"/>
    </row>
    <row r="3" ht="25.85" customHeight="1" spans="2:10">
      <c r="B3" s="4"/>
      <c r="C3" s="4"/>
      <c r="D3" s="4"/>
      <c r="E3" s="4"/>
      <c r="F3" s="4"/>
      <c r="G3" s="4"/>
      <c r="H3" s="4"/>
      <c r="I3" s="4"/>
      <c r="J3" s="18" t="s">
        <v>2</v>
      </c>
    </row>
    <row r="4" ht="60" customHeight="1" spans="2:10">
      <c r="B4" s="5" t="s">
        <v>295</v>
      </c>
      <c r="C4" s="6" t="s">
        <v>296</v>
      </c>
      <c r="D4" s="6"/>
      <c r="E4" s="5" t="s">
        <v>297</v>
      </c>
      <c r="F4" s="7" t="s">
        <v>298</v>
      </c>
      <c r="G4" s="7"/>
      <c r="H4" s="8" t="s">
        <v>299</v>
      </c>
      <c r="I4" s="8"/>
      <c r="J4" s="19" t="s">
        <v>300</v>
      </c>
    </row>
    <row r="5" ht="25.85" customHeight="1" spans="2:10">
      <c r="B5" s="5" t="s">
        <v>301</v>
      </c>
      <c r="C5" s="6" t="s">
        <v>238</v>
      </c>
      <c r="D5" s="6"/>
      <c r="E5" s="5" t="s">
        <v>302</v>
      </c>
      <c r="F5" s="7" t="s">
        <v>303</v>
      </c>
      <c r="G5" s="7"/>
      <c r="H5" s="8" t="s">
        <v>304</v>
      </c>
      <c r="I5" s="8"/>
      <c r="J5" s="5">
        <v>37.5</v>
      </c>
    </row>
    <row r="6" ht="41.4" customHeight="1" spans="2:10">
      <c r="B6" s="5" t="s">
        <v>305</v>
      </c>
      <c r="C6" s="6">
        <v>10</v>
      </c>
      <c r="D6" s="6"/>
      <c r="E6" s="5" t="s">
        <v>306</v>
      </c>
      <c r="F6" s="7">
        <v>1912323911</v>
      </c>
      <c r="G6" s="7"/>
      <c r="H6" s="8" t="s">
        <v>307</v>
      </c>
      <c r="I6" s="8" t="s">
        <v>308</v>
      </c>
      <c r="J6" s="5">
        <v>37.5</v>
      </c>
    </row>
    <row r="7" ht="43.1" customHeight="1" spans="2:10">
      <c r="B7" s="9" t="s">
        <v>309</v>
      </c>
      <c r="C7" s="10" t="s">
        <v>310</v>
      </c>
      <c r="D7" s="10"/>
      <c r="E7" s="10"/>
      <c r="F7" s="10"/>
      <c r="G7" s="10"/>
      <c r="H7" s="8" t="s">
        <v>311</v>
      </c>
      <c r="I7" s="8"/>
      <c r="J7" s="5"/>
    </row>
    <row r="8" ht="39.65" customHeight="1" spans="2:10">
      <c r="B8" s="9"/>
      <c r="C8" s="10"/>
      <c r="D8" s="10"/>
      <c r="E8" s="10"/>
      <c r="F8" s="10"/>
      <c r="G8" s="10"/>
      <c r="H8" s="8" t="s">
        <v>312</v>
      </c>
      <c r="I8" s="8"/>
      <c r="J8" s="5"/>
    </row>
    <row r="9" ht="19.8" customHeight="1" spans="2:10">
      <c r="B9" s="9"/>
      <c r="C9" s="10"/>
      <c r="D9" s="10"/>
      <c r="E9" s="10"/>
      <c r="F9" s="10"/>
      <c r="G9" s="10"/>
      <c r="H9" s="8" t="s">
        <v>313</v>
      </c>
      <c r="I9" s="8"/>
      <c r="J9" s="5"/>
    </row>
    <row r="10" ht="18.95" customHeight="1" spans="2:10">
      <c r="B10" s="9"/>
      <c r="C10" s="10"/>
      <c r="D10" s="10"/>
      <c r="E10" s="10"/>
      <c r="F10" s="10"/>
      <c r="G10" s="10"/>
      <c r="H10" s="8" t="s">
        <v>314</v>
      </c>
      <c r="I10" s="8"/>
      <c r="J10" s="5"/>
    </row>
    <row r="11" ht="15.75" spans="2:10">
      <c r="B11" s="7" t="s">
        <v>315</v>
      </c>
      <c r="C11" s="7" t="s">
        <v>316</v>
      </c>
      <c r="D11" s="7" t="s">
        <v>317</v>
      </c>
      <c r="E11" s="7" t="s">
        <v>245</v>
      </c>
      <c r="F11" s="7" t="s">
        <v>246</v>
      </c>
      <c r="G11" s="7" t="s">
        <v>318</v>
      </c>
      <c r="H11" s="7" t="s">
        <v>319</v>
      </c>
      <c r="I11" s="7" t="s">
        <v>320</v>
      </c>
      <c r="J11" s="7"/>
    </row>
    <row r="12" ht="15.75" spans="2:10">
      <c r="B12" s="11" t="s">
        <v>321</v>
      </c>
      <c r="C12" s="12" t="s">
        <v>322</v>
      </c>
      <c r="D12" s="13" t="s">
        <v>323</v>
      </c>
      <c r="E12" s="7" t="s">
        <v>250</v>
      </c>
      <c r="F12" s="14" t="s">
        <v>324</v>
      </c>
      <c r="G12" s="15" t="s">
        <v>264</v>
      </c>
      <c r="H12" s="5">
        <v>25</v>
      </c>
      <c r="I12" s="7"/>
      <c r="J12" s="7"/>
    </row>
    <row r="13" ht="15.75" spans="2:10">
      <c r="B13" s="11" t="s">
        <v>321</v>
      </c>
      <c r="C13" s="12" t="s">
        <v>322</v>
      </c>
      <c r="D13" s="13" t="s">
        <v>325</v>
      </c>
      <c r="E13" s="7" t="s">
        <v>250</v>
      </c>
      <c r="F13" s="14" t="s">
        <v>326</v>
      </c>
      <c r="G13" s="15" t="s">
        <v>327</v>
      </c>
      <c r="H13" s="5">
        <v>10</v>
      </c>
      <c r="I13" s="7"/>
      <c r="J13" s="7"/>
    </row>
    <row r="14" ht="15.75" spans="2:10">
      <c r="B14" s="11" t="s">
        <v>321</v>
      </c>
      <c r="C14" s="12" t="s">
        <v>322</v>
      </c>
      <c r="D14" s="13" t="s">
        <v>328</v>
      </c>
      <c r="E14" s="7" t="s">
        <v>258</v>
      </c>
      <c r="F14" s="14" t="s">
        <v>329</v>
      </c>
      <c r="G14" s="15" t="s">
        <v>252</v>
      </c>
      <c r="H14" s="5">
        <v>5</v>
      </c>
      <c r="I14" s="7"/>
      <c r="J14" s="7"/>
    </row>
    <row r="15" ht="15.75" spans="2:10">
      <c r="B15" s="11" t="s">
        <v>321</v>
      </c>
      <c r="C15" s="12" t="s">
        <v>330</v>
      </c>
      <c r="D15" s="13" t="s">
        <v>331</v>
      </c>
      <c r="E15" s="7" t="s">
        <v>250</v>
      </c>
      <c r="F15" s="14" t="s">
        <v>266</v>
      </c>
      <c r="G15" s="15" t="s">
        <v>267</v>
      </c>
      <c r="H15" s="5">
        <v>20</v>
      </c>
      <c r="I15" s="7"/>
      <c r="J15" s="7"/>
    </row>
    <row r="16" ht="15.75" spans="2:10">
      <c r="B16" s="11" t="s">
        <v>332</v>
      </c>
      <c r="C16" s="12" t="s">
        <v>333</v>
      </c>
      <c r="D16" s="13" t="s">
        <v>334</v>
      </c>
      <c r="E16" s="7" t="s">
        <v>276</v>
      </c>
      <c r="F16" s="14" t="s">
        <v>335</v>
      </c>
      <c r="G16" s="15"/>
      <c r="H16" s="5">
        <v>20</v>
      </c>
      <c r="I16" s="7"/>
      <c r="J16" s="7"/>
    </row>
    <row r="17" spans="2:10">
      <c r="B17" s="11" t="s">
        <v>336</v>
      </c>
      <c r="C17" s="12" t="s">
        <v>336</v>
      </c>
      <c r="D17" s="13" t="s">
        <v>279</v>
      </c>
      <c r="E17" s="16" t="s">
        <v>258</v>
      </c>
      <c r="F17" s="14" t="s">
        <v>337</v>
      </c>
      <c r="G17" s="15" t="s">
        <v>267</v>
      </c>
      <c r="H17" s="17">
        <v>10</v>
      </c>
      <c r="I17" s="20"/>
      <c r="J17" s="21"/>
    </row>
  </sheetData>
  <mergeCells count="22">
    <mergeCell ref="B2:H2"/>
    <mergeCell ref="C4:D4"/>
    <mergeCell ref="F4:G4"/>
    <mergeCell ref="H4:I4"/>
    <mergeCell ref="C5:D5"/>
    <mergeCell ref="F5:G5"/>
    <mergeCell ref="H5:I5"/>
    <mergeCell ref="C6:D6"/>
    <mergeCell ref="F6:G6"/>
    <mergeCell ref="H7:I7"/>
    <mergeCell ref="H8:I8"/>
    <mergeCell ref="H9:I9"/>
    <mergeCell ref="H10:I10"/>
    <mergeCell ref="I11:J11"/>
    <mergeCell ref="I12:J12"/>
    <mergeCell ref="I13:J13"/>
    <mergeCell ref="I14:J14"/>
    <mergeCell ref="I15:J15"/>
    <mergeCell ref="I16:J16"/>
    <mergeCell ref="I17:J17"/>
    <mergeCell ref="B7:B10"/>
    <mergeCell ref="C7:G10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H25" sqref="H25"/>
    </sheetView>
  </sheetViews>
  <sheetFormatPr defaultColWidth="10" defaultRowHeight="13.5" outlineLevelCol="5"/>
  <cols>
    <col min="1" max="1" width="0.133333333333333" customWidth="1"/>
    <col min="2" max="2" width="9.76666666666667" customWidth="1"/>
    <col min="3" max="3" width="40.7083333333333" customWidth="1"/>
    <col min="4" max="4" width="12.75" customWidth="1"/>
    <col min="5" max="5" width="13.1583333333333" customWidth="1"/>
    <col min="6" max="6" width="13.4333333333333" customWidth="1"/>
  </cols>
  <sheetData>
    <row r="1" ht="16.35" customHeight="1" spans="1:6">
      <c r="A1" s="1"/>
      <c r="B1" s="2" t="s">
        <v>27</v>
      </c>
      <c r="C1" s="1"/>
      <c r="D1" s="1"/>
      <c r="E1" s="1"/>
      <c r="F1" s="1"/>
    </row>
    <row r="2" ht="16.35" customHeight="1" spans="2:6">
      <c r="B2" s="98" t="s">
        <v>28</v>
      </c>
      <c r="C2" s="98"/>
      <c r="D2" s="98"/>
      <c r="E2" s="98"/>
      <c r="F2" s="98"/>
    </row>
    <row r="3" ht="16.35" customHeight="1" spans="2:6">
      <c r="B3" s="98"/>
      <c r="C3" s="98"/>
      <c r="D3" s="98"/>
      <c r="E3" s="98"/>
      <c r="F3" s="98"/>
    </row>
    <row r="4" ht="16.35" customHeight="1" spans="2:6">
      <c r="B4" s="1"/>
      <c r="C4" s="1"/>
      <c r="D4" s="1"/>
      <c r="E4" s="1"/>
      <c r="F4" s="1"/>
    </row>
    <row r="5" ht="20.7" customHeight="1" spans="2:6">
      <c r="B5" s="1"/>
      <c r="C5" s="1"/>
      <c r="D5" s="1"/>
      <c r="E5" s="1"/>
      <c r="F5" s="58" t="s">
        <v>2</v>
      </c>
    </row>
    <row r="6" ht="34.5" customHeight="1" spans="2:6">
      <c r="B6" s="99" t="s">
        <v>29</v>
      </c>
      <c r="C6" s="99"/>
      <c r="D6" s="99" t="s">
        <v>30</v>
      </c>
      <c r="E6" s="99"/>
      <c r="F6" s="99"/>
    </row>
    <row r="7" ht="29.3" customHeight="1" spans="2:6">
      <c r="B7" s="99" t="s">
        <v>31</v>
      </c>
      <c r="C7" s="99" t="s">
        <v>32</v>
      </c>
      <c r="D7" s="99" t="s">
        <v>33</v>
      </c>
      <c r="E7" s="99" t="s">
        <v>34</v>
      </c>
      <c r="F7" s="99" t="s">
        <v>35</v>
      </c>
    </row>
    <row r="8" ht="18.95" customHeight="1" spans="2:6">
      <c r="B8" s="54" t="s">
        <v>7</v>
      </c>
      <c r="C8" s="54"/>
      <c r="D8" s="100">
        <f>E8+F8</f>
        <v>5092.55</v>
      </c>
      <c r="E8" s="100">
        <f>E9+E14+E17+E25</f>
        <v>336.8</v>
      </c>
      <c r="F8" s="100">
        <f>F9+F14+F17+F25</f>
        <v>4755.75</v>
      </c>
    </row>
    <row r="9" ht="18.95" customHeight="1" spans="2:6">
      <c r="B9" s="92" t="s">
        <v>36</v>
      </c>
      <c r="C9" s="82" t="s">
        <v>14</v>
      </c>
      <c r="D9" s="100">
        <v>99.51</v>
      </c>
      <c r="E9" s="100">
        <v>99.51</v>
      </c>
      <c r="F9" s="100"/>
    </row>
    <row r="10" ht="18.95" customHeight="1" spans="2:6">
      <c r="B10" s="49" t="s">
        <v>37</v>
      </c>
      <c r="C10" s="80" t="s">
        <v>38</v>
      </c>
      <c r="D10" s="100">
        <v>99.51</v>
      </c>
      <c r="E10" s="100">
        <v>99.51</v>
      </c>
      <c r="F10" s="100"/>
    </row>
    <row r="11" ht="18.95" customHeight="1" spans="2:6">
      <c r="B11" s="49" t="s">
        <v>39</v>
      </c>
      <c r="C11" s="80" t="s">
        <v>40</v>
      </c>
      <c r="D11" s="100">
        <v>64.24</v>
      </c>
      <c r="E11" s="100">
        <v>64.24</v>
      </c>
      <c r="F11" s="100"/>
    </row>
    <row r="12" ht="18.95" customHeight="1" spans="2:6">
      <c r="B12" s="49" t="s">
        <v>41</v>
      </c>
      <c r="C12" s="80" t="s">
        <v>42</v>
      </c>
      <c r="D12" s="100">
        <v>23.52</v>
      </c>
      <c r="E12" s="100">
        <v>23.52</v>
      </c>
      <c r="F12" s="100"/>
    </row>
    <row r="13" ht="18.95" customHeight="1" spans="2:6">
      <c r="B13" s="49" t="s">
        <v>43</v>
      </c>
      <c r="C13" s="80" t="s">
        <v>44</v>
      </c>
      <c r="D13" s="100">
        <v>11.76</v>
      </c>
      <c r="E13" s="100">
        <v>11.76</v>
      </c>
      <c r="F13" s="100"/>
    </row>
    <row r="14" ht="18.95" customHeight="1" spans="2:6">
      <c r="B14" s="92" t="s">
        <v>45</v>
      </c>
      <c r="C14" s="82" t="s">
        <v>16</v>
      </c>
      <c r="D14" s="100">
        <f>E14</f>
        <v>15.73</v>
      </c>
      <c r="E14" s="100">
        <v>15.73</v>
      </c>
      <c r="F14" s="100"/>
    </row>
    <row r="15" ht="18.95" customHeight="1" spans="2:6">
      <c r="B15" s="49" t="s">
        <v>46</v>
      </c>
      <c r="C15" s="80" t="s">
        <v>47</v>
      </c>
      <c r="D15" s="100">
        <f>E15</f>
        <v>15.73</v>
      </c>
      <c r="E15" s="100">
        <v>15.73</v>
      </c>
      <c r="F15" s="100"/>
    </row>
    <row r="16" ht="18.95" customHeight="1" spans="2:6">
      <c r="B16" s="49" t="s">
        <v>48</v>
      </c>
      <c r="C16" s="80" t="s">
        <v>49</v>
      </c>
      <c r="D16" s="100">
        <f>E16</f>
        <v>15.73</v>
      </c>
      <c r="E16" s="100">
        <v>15.73</v>
      </c>
      <c r="F16" s="100"/>
    </row>
    <row r="17" ht="18.95" customHeight="1" spans="2:6">
      <c r="B17" s="92" t="s">
        <v>50</v>
      </c>
      <c r="C17" s="82" t="s">
        <v>18</v>
      </c>
      <c r="D17" s="100">
        <f>E17+F17</f>
        <v>4950.53</v>
      </c>
      <c r="E17" s="100">
        <v>194.78</v>
      </c>
      <c r="F17" s="100">
        <f>F18+F23</f>
        <v>4755.75</v>
      </c>
    </row>
    <row r="18" ht="18.95" customHeight="1" spans="2:6">
      <c r="B18" s="49" t="s">
        <v>51</v>
      </c>
      <c r="C18" s="80" t="s">
        <v>52</v>
      </c>
      <c r="D18" s="100">
        <f>E18+F18</f>
        <v>4933.05</v>
      </c>
      <c r="E18" s="100">
        <f>E19</f>
        <v>194.78</v>
      </c>
      <c r="F18" s="100">
        <f>F19+F20+F21+F22</f>
        <v>4738.27</v>
      </c>
    </row>
    <row r="19" ht="18.95" customHeight="1" spans="2:6">
      <c r="B19" s="49" t="s">
        <v>53</v>
      </c>
      <c r="C19" s="80" t="s">
        <v>54</v>
      </c>
      <c r="D19" s="100">
        <v>194.78</v>
      </c>
      <c r="E19" s="100">
        <v>194.78</v>
      </c>
      <c r="F19" s="100"/>
    </row>
    <row r="20" ht="18.95" customHeight="1" spans="2:6">
      <c r="B20" s="49" t="s">
        <v>55</v>
      </c>
      <c r="C20" s="80" t="s">
        <v>56</v>
      </c>
      <c r="D20" s="100">
        <v>93.4</v>
      </c>
      <c r="E20" s="100"/>
      <c r="F20" s="100">
        <v>93.4</v>
      </c>
    </row>
    <row r="21" ht="18.95" customHeight="1" spans="2:6">
      <c r="B21" s="49" t="s">
        <v>57</v>
      </c>
      <c r="C21" s="80" t="s">
        <v>58</v>
      </c>
      <c r="D21" s="100">
        <f>F21</f>
        <v>4628.87</v>
      </c>
      <c r="E21" s="100"/>
      <c r="F21" s="100">
        <v>4628.87</v>
      </c>
    </row>
    <row r="22" ht="18.95" customHeight="1" spans="2:6">
      <c r="B22" s="79" t="s">
        <v>59</v>
      </c>
      <c r="C22" s="80" t="s">
        <v>60</v>
      </c>
      <c r="D22" s="100">
        <f>F22</f>
        <v>16</v>
      </c>
      <c r="E22" s="100"/>
      <c r="F22" s="100">
        <v>16</v>
      </c>
    </row>
    <row r="23" ht="18.95" customHeight="1" spans="2:6">
      <c r="B23" s="49" t="s">
        <v>61</v>
      </c>
      <c r="C23" s="80" t="s">
        <v>62</v>
      </c>
      <c r="D23" s="100">
        <f>F23</f>
        <v>17.48</v>
      </c>
      <c r="E23" s="100"/>
      <c r="F23" s="100">
        <v>17.48</v>
      </c>
    </row>
    <row r="24" ht="18.95" customHeight="1" spans="2:6">
      <c r="B24" s="49" t="s">
        <v>63</v>
      </c>
      <c r="C24" s="80" t="s">
        <v>64</v>
      </c>
      <c r="D24" s="100">
        <f>F24</f>
        <v>17.48</v>
      </c>
      <c r="E24" s="100"/>
      <c r="F24" s="100">
        <v>17.48</v>
      </c>
    </row>
    <row r="25" ht="18.95" customHeight="1" spans="2:6">
      <c r="B25" s="92" t="s">
        <v>65</v>
      </c>
      <c r="C25" s="82" t="s">
        <v>19</v>
      </c>
      <c r="D25" s="100">
        <f>E25</f>
        <v>26.78</v>
      </c>
      <c r="E25" s="100">
        <v>26.78</v>
      </c>
      <c r="F25" s="100"/>
    </row>
    <row r="26" ht="18.95" customHeight="1" spans="2:6">
      <c r="B26" s="49" t="s">
        <v>66</v>
      </c>
      <c r="C26" s="80" t="s">
        <v>67</v>
      </c>
      <c r="D26" s="100">
        <f>E26</f>
        <v>26.78</v>
      </c>
      <c r="E26" s="100">
        <v>26.78</v>
      </c>
      <c r="F26" s="100"/>
    </row>
    <row r="27" ht="18.95" customHeight="1" spans="2:6">
      <c r="B27" s="49" t="s">
        <v>68</v>
      </c>
      <c r="C27" s="80" t="s">
        <v>69</v>
      </c>
      <c r="D27" s="100">
        <f>E27</f>
        <v>26.78</v>
      </c>
      <c r="E27" s="100">
        <v>26.78</v>
      </c>
      <c r="F27" s="100"/>
    </row>
    <row r="28" ht="23.25" customHeight="1" spans="2:6">
      <c r="B28" s="101" t="s">
        <v>70</v>
      </c>
      <c r="C28" s="101"/>
      <c r="D28" s="101"/>
      <c r="E28" s="101"/>
      <c r="F28" s="101"/>
    </row>
  </sheetData>
  <mergeCells count="5">
    <mergeCell ref="B6:C6"/>
    <mergeCell ref="D6:F6"/>
    <mergeCell ref="B8:C8"/>
    <mergeCell ref="B28:F2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I7" sqref="I7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"/>
      <c r="B1" s="97" t="s">
        <v>71</v>
      </c>
      <c r="C1" s="87"/>
      <c r="D1" s="87"/>
      <c r="E1" s="87"/>
      <c r="F1" s="87"/>
    </row>
    <row r="2" ht="16.35" customHeight="1" spans="2:6">
      <c r="B2" s="89" t="s">
        <v>72</v>
      </c>
      <c r="C2" s="89"/>
      <c r="D2" s="89"/>
      <c r="E2" s="89"/>
      <c r="F2" s="89"/>
    </row>
    <row r="3" ht="16.35" customHeight="1" spans="2:6">
      <c r="B3" s="89"/>
      <c r="C3" s="89"/>
      <c r="D3" s="89"/>
      <c r="E3" s="89"/>
      <c r="F3" s="89"/>
    </row>
    <row r="4" ht="16.35" customHeight="1" spans="2:6">
      <c r="B4" s="87"/>
      <c r="C4" s="87"/>
      <c r="D4" s="87"/>
      <c r="E4" s="87"/>
      <c r="F4" s="87"/>
    </row>
    <row r="5" ht="19.8" customHeight="1" spans="2:6">
      <c r="B5" s="87"/>
      <c r="C5" s="87"/>
      <c r="D5" s="87"/>
      <c r="E5" s="87"/>
      <c r="F5" s="58" t="s">
        <v>2</v>
      </c>
    </row>
    <row r="6" ht="36.2" customHeight="1" spans="2:6">
      <c r="B6" s="90" t="s">
        <v>73</v>
      </c>
      <c r="C6" s="90"/>
      <c r="D6" s="90" t="s">
        <v>74</v>
      </c>
      <c r="E6" s="90"/>
      <c r="F6" s="90"/>
    </row>
    <row r="7" ht="27.6" customHeight="1" spans="2:6">
      <c r="B7" s="90" t="s">
        <v>75</v>
      </c>
      <c r="C7" s="90" t="s">
        <v>32</v>
      </c>
      <c r="D7" s="90" t="s">
        <v>33</v>
      </c>
      <c r="E7" s="90" t="s">
        <v>76</v>
      </c>
      <c r="F7" s="90" t="s">
        <v>77</v>
      </c>
    </row>
    <row r="8" ht="19.8" customHeight="1" spans="2:6">
      <c r="B8" s="91" t="s">
        <v>7</v>
      </c>
      <c r="C8" s="91"/>
      <c r="D8" s="55">
        <f>E8+F8</f>
        <v>336.8</v>
      </c>
      <c r="E8" s="55">
        <f>E9+E32</f>
        <v>292.85</v>
      </c>
      <c r="F8" s="55">
        <v>43.95</v>
      </c>
    </row>
    <row r="9" ht="19.8" customHeight="1" spans="2:6">
      <c r="B9" s="92" t="s">
        <v>78</v>
      </c>
      <c r="C9" s="82" t="s">
        <v>79</v>
      </c>
      <c r="D9" s="57">
        <f>D10+D11+D12+D13+D14+D15+D16+D17</f>
        <v>225.51</v>
      </c>
      <c r="E9" s="57">
        <f>E10+E11+E12+E13+E14+E15+E16+E17</f>
        <v>225.51</v>
      </c>
      <c r="F9" s="57"/>
    </row>
    <row r="10" ht="18.95" customHeight="1" spans="2:6">
      <c r="B10" s="49" t="s">
        <v>80</v>
      </c>
      <c r="C10" s="80" t="s">
        <v>81</v>
      </c>
      <c r="D10" s="57">
        <v>55.05</v>
      </c>
      <c r="E10" s="57">
        <v>55.05</v>
      </c>
      <c r="F10" s="57"/>
    </row>
    <row r="11" ht="18.95" customHeight="1" spans="2:6">
      <c r="B11" s="49" t="s">
        <v>82</v>
      </c>
      <c r="C11" s="80" t="s">
        <v>83</v>
      </c>
      <c r="D11" s="57">
        <v>41.03</v>
      </c>
      <c r="E11" s="57">
        <v>41.03</v>
      </c>
      <c r="F11" s="57"/>
    </row>
    <row r="12" ht="18.95" customHeight="1" spans="2:6">
      <c r="B12" s="49" t="s">
        <v>84</v>
      </c>
      <c r="C12" s="80" t="s">
        <v>85</v>
      </c>
      <c r="D12" s="57">
        <v>50.91</v>
      </c>
      <c r="E12" s="57">
        <v>50.91</v>
      </c>
      <c r="F12" s="57"/>
    </row>
    <row r="13" ht="18.95" customHeight="1" spans="2:6">
      <c r="B13" s="49" t="s">
        <v>86</v>
      </c>
      <c r="C13" s="80" t="s">
        <v>87</v>
      </c>
      <c r="D13" s="57">
        <v>23.52</v>
      </c>
      <c r="E13" s="57">
        <v>23.52</v>
      </c>
      <c r="F13" s="57"/>
    </row>
    <row r="14" ht="18.95" customHeight="1" spans="2:6">
      <c r="B14" s="49" t="s">
        <v>88</v>
      </c>
      <c r="C14" s="80" t="s">
        <v>89</v>
      </c>
      <c r="D14" s="57">
        <v>11.76</v>
      </c>
      <c r="E14" s="57">
        <v>11.76</v>
      </c>
      <c r="F14" s="57"/>
    </row>
    <row r="15" ht="18.95" customHeight="1" spans="2:6">
      <c r="B15" s="49" t="s">
        <v>90</v>
      </c>
      <c r="C15" s="80" t="s">
        <v>91</v>
      </c>
      <c r="D15" s="57">
        <f>E15</f>
        <v>15.73</v>
      </c>
      <c r="E15" s="57">
        <v>15.73</v>
      </c>
      <c r="F15" s="57"/>
    </row>
    <row r="16" ht="18.95" customHeight="1" spans="2:6">
      <c r="B16" s="49" t="s">
        <v>92</v>
      </c>
      <c r="C16" s="80" t="s">
        <v>93</v>
      </c>
      <c r="D16" s="57">
        <v>0.73</v>
      </c>
      <c r="E16" s="57">
        <v>0.73</v>
      </c>
      <c r="F16" s="57"/>
    </row>
    <row r="17" ht="18.95" customHeight="1" spans="2:6">
      <c r="B17" s="49" t="s">
        <v>94</v>
      </c>
      <c r="C17" s="80" t="s">
        <v>95</v>
      </c>
      <c r="D17" s="57">
        <f>E17</f>
        <v>26.78</v>
      </c>
      <c r="E17" s="57">
        <v>26.78</v>
      </c>
      <c r="F17" s="57"/>
    </row>
    <row r="18" ht="19.8" customHeight="1" spans="2:6">
      <c r="B18" s="92" t="s">
        <v>96</v>
      </c>
      <c r="C18" s="82" t="s">
        <v>97</v>
      </c>
      <c r="D18" s="57">
        <v>41.82</v>
      </c>
      <c r="E18" s="57"/>
      <c r="F18" s="57">
        <v>41.82</v>
      </c>
    </row>
    <row r="19" ht="18.95" customHeight="1" spans="2:6">
      <c r="B19" s="49" t="s">
        <v>98</v>
      </c>
      <c r="C19" s="80" t="s">
        <v>99</v>
      </c>
      <c r="D19" s="57">
        <v>0.3</v>
      </c>
      <c r="E19" s="57"/>
      <c r="F19" s="57">
        <v>0.3</v>
      </c>
    </row>
    <row r="20" ht="18.95" customHeight="1" spans="2:6">
      <c r="B20" s="49" t="s">
        <v>100</v>
      </c>
      <c r="C20" s="80" t="s">
        <v>101</v>
      </c>
      <c r="D20" s="57">
        <v>1</v>
      </c>
      <c r="E20" s="57"/>
      <c r="F20" s="57">
        <v>1</v>
      </c>
    </row>
    <row r="21" ht="18.95" customHeight="1" spans="2:6">
      <c r="B21" s="49" t="s">
        <v>102</v>
      </c>
      <c r="C21" s="80" t="s">
        <v>103</v>
      </c>
      <c r="D21" s="57">
        <v>0.3</v>
      </c>
      <c r="E21" s="57"/>
      <c r="F21" s="57">
        <v>0.3</v>
      </c>
    </row>
    <row r="22" ht="18.95" customHeight="1" spans="2:6">
      <c r="B22" s="49" t="s">
        <v>104</v>
      </c>
      <c r="C22" s="80" t="s">
        <v>105</v>
      </c>
      <c r="D22" s="57">
        <v>5</v>
      </c>
      <c r="E22" s="57"/>
      <c r="F22" s="57">
        <v>5</v>
      </c>
    </row>
    <row r="23" ht="18.95" customHeight="1" spans="2:6">
      <c r="B23" s="49" t="s">
        <v>106</v>
      </c>
      <c r="C23" s="80" t="s">
        <v>107</v>
      </c>
      <c r="D23" s="57">
        <v>5</v>
      </c>
      <c r="E23" s="57"/>
      <c r="F23" s="57">
        <v>5</v>
      </c>
    </row>
    <row r="24" ht="18.95" customHeight="1" spans="2:6">
      <c r="B24" s="49" t="s">
        <v>108</v>
      </c>
      <c r="C24" s="80" t="s">
        <v>109</v>
      </c>
      <c r="D24" s="57">
        <v>4.1</v>
      </c>
      <c r="E24" s="57"/>
      <c r="F24" s="57">
        <v>4.1</v>
      </c>
    </row>
    <row r="25" ht="18.95" customHeight="1" spans="2:6">
      <c r="B25" s="49" t="s">
        <v>110</v>
      </c>
      <c r="C25" s="80" t="s">
        <v>111</v>
      </c>
      <c r="D25" s="57">
        <v>2</v>
      </c>
      <c r="E25" s="57"/>
      <c r="F25" s="57">
        <v>2</v>
      </c>
    </row>
    <row r="26" ht="18.95" customHeight="1" spans="2:6">
      <c r="B26" s="49" t="s">
        <v>112</v>
      </c>
      <c r="C26" s="80" t="s">
        <v>113</v>
      </c>
      <c r="D26" s="57">
        <v>0.3</v>
      </c>
      <c r="E26" s="57"/>
      <c r="F26" s="57">
        <v>0.3</v>
      </c>
    </row>
    <row r="27" ht="18.95" customHeight="1" spans="2:6">
      <c r="B27" s="49" t="s">
        <v>114</v>
      </c>
      <c r="C27" s="80" t="s">
        <v>115</v>
      </c>
      <c r="D27" s="57">
        <v>0.66</v>
      </c>
      <c r="E27" s="57"/>
      <c r="F27" s="57">
        <v>0.66</v>
      </c>
    </row>
    <row r="28" ht="18.95" customHeight="1" spans="2:6">
      <c r="B28" s="49" t="s">
        <v>116</v>
      </c>
      <c r="C28" s="80" t="s">
        <v>117</v>
      </c>
      <c r="D28" s="57">
        <v>1.38</v>
      </c>
      <c r="E28" s="57"/>
      <c r="F28" s="57">
        <v>1.38</v>
      </c>
    </row>
    <row r="29" ht="18.95" customHeight="1" spans="2:6">
      <c r="B29" s="49" t="s">
        <v>118</v>
      </c>
      <c r="C29" s="80" t="s">
        <v>119</v>
      </c>
      <c r="D29" s="57">
        <v>7</v>
      </c>
      <c r="E29" s="57"/>
      <c r="F29" s="57">
        <v>7</v>
      </c>
    </row>
    <row r="30" ht="18.95" customHeight="1" spans="2:6">
      <c r="B30" s="49" t="s">
        <v>120</v>
      </c>
      <c r="C30" s="80" t="s">
        <v>121</v>
      </c>
      <c r="D30" s="57">
        <v>12.16</v>
      </c>
      <c r="E30" s="57"/>
      <c r="F30" s="57">
        <v>12.16</v>
      </c>
    </row>
    <row r="31" ht="18.95" customHeight="1" spans="2:6">
      <c r="B31" s="49" t="s">
        <v>122</v>
      </c>
      <c r="C31" s="80" t="s">
        <v>123</v>
      </c>
      <c r="D31" s="57">
        <v>2.62</v>
      </c>
      <c r="E31" s="57"/>
      <c r="F31" s="57">
        <v>2.62</v>
      </c>
    </row>
    <row r="32" ht="19.8" customHeight="1" spans="2:6">
      <c r="B32" s="92" t="s">
        <v>124</v>
      </c>
      <c r="C32" s="82" t="s">
        <v>125</v>
      </c>
      <c r="D32" s="57">
        <v>69.48</v>
      </c>
      <c r="E32" s="57">
        <v>67.34</v>
      </c>
      <c r="F32" s="57">
        <v>2.14</v>
      </c>
    </row>
    <row r="33" ht="18.95" customHeight="1" spans="2:6">
      <c r="B33" s="49" t="s">
        <v>126</v>
      </c>
      <c r="C33" s="80" t="s">
        <v>127</v>
      </c>
      <c r="D33" s="57">
        <v>69.48</v>
      </c>
      <c r="E33" s="57">
        <v>67.34</v>
      </c>
      <c r="F33" s="57">
        <v>2.14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G15" sqref="G15"/>
    </sheetView>
  </sheetViews>
  <sheetFormatPr defaultColWidth="10" defaultRowHeight="13.5"/>
  <cols>
    <col min="1" max="2" width="0.408333333333333" customWidth="1"/>
    <col min="3" max="3" width="10.875" customWidth="1"/>
    <col min="4" max="4" width="11.625" customWidth="1"/>
    <col min="5" max="5" width="12.875" customWidth="1"/>
    <col min="6" max="6" width="14.5" customWidth="1"/>
    <col min="7" max="7" width="15.5" customWidth="1"/>
    <col min="8" max="8" width="13" customWidth="1"/>
  </cols>
  <sheetData>
    <row r="1" ht="16.35" customHeight="1" spans="1:3">
      <c r="A1" s="1"/>
      <c r="B1" s="1"/>
      <c r="C1" s="2" t="s">
        <v>128</v>
      </c>
    </row>
    <row r="2" ht="16.35" customHeight="1" spans="3:14">
      <c r="C2" s="93" t="s">
        <v>129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ht="16.35" customHeight="1" spans="3:14"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</row>
    <row r="4" ht="16.35" customHeight="1" spans="3:14"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</row>
    <row r="5" ht="20.7" customHeight="1" spans="4:14">
      <c r="D5" s="94" t="s">
        <v>2</v>
      </c>
      <c r="E5" s="94"/>
      <c r="F5" s="94"/>
      <c r="G5" s="94"/>
      <c r="H5" s="94"/>
      <c r="I5" s="94"/>
      <c r="J5" s="94"/>
      <c r="K5" s="94"/>
      <c r="L5" s="94"/>
      <c r="M5" s="94"/>
      <c r="N5" s="94"/>
    </row>
    <row r="6" ht="28" customHeight="1" spans="3:14">
      <c r="C6" s="95" t="s">
        <v>130</v>
      </c>
      <c r="D6" s="95"/>
      <c r="E6" s="95"/>
      <c r="F6" s="95"/>
      <c r="G6" s="95"/>
      <c r="H6" s="95"/>
      <c r="I6" s="95" t="s">
        <v>30</v>
      </c>
      <c r="J6" s="95"/>
      <c r="K6" s="95"/>
      <c r="L6" s="95"/>
      <c r="M6" s="95"/>
      <c r="N6" s="95"/>
    </row>
    <row r="7" ht="33" customHeight="1" spans="3:14">
      <c r="C7" s="95" t="s">
        <v>7</v>
      </c>
      <c r="D7" s="95" t="s">
        <v>131</v>
      </c>
      <c r="E7" s="95" t="s">
        <v>132</v>
      </c>
      <c r="F7" s="95"/>
      <c r="G7" s="95"/>
      <c r="H7" s="95" t="s">
        <v>133</v>
      </c>
      <c r="I7" s="95" t="s">
        <v>7</v>
      </c>
      <c r="J7" s="95" t="s">
        <v>131</v>
      </c>
      <c r="K7" s="95" t="s">
        <v>132</v>
      </c>
      <c r="L7" s="95"/>
      <c r="M7" s="95"/>
      <c r="N7" s="95" t="s">
        <v>133</v>
      </c>
    </row>
    <row r="8" ht="43" customHeight="1" spans="3:14">
      <c r="C8" s="95"/>
      <c r="D8" s="95"/>
      <c r="E8" s="95" t="s">
        <v>134</v>
      </c>
      <c r="F8" s="95" t="s">
        <v>135</v>
      </c>
      <c r="G8" s="95" t="s">
        <v>136</v>
      </c>
      <c r="H8" s="95"/>
      <c r="I8" s="95"/>
      <c r="J8" s="95"/>
      <c r="K8" s="95" t="s">
        <v>134</v>
      </c>
      <c r="L8" s="95" t="s">
        <v>135</v>
      </c>
      <c r="M8" s="95" t="s">
        <v>136</v>
      </c>
      <c r="N8" s="95"/>
    </row>
    <row r="9" ht="24" customHeight="1" spans="3:14">
      <c r="C9" s="96">
        <f>E9+H9</f>
        <v>38.5</v>
      </c>
      <c r="D9" s="96"/>
      <c r="E9" s="96">
        <f>G9</f>
        <v>25</v>
      </c>
      <c r="F9" s="96"/>
      <c r="G9" s="96">
        <v>25</v>
      </c>
      <c r="H9" s="96">
        <v>13.5</v>
      </c>
      <c r="I9" s="96">
        <f>K9+N9</f>
        <v>31.5</v>
      </c>
      <c r="J9" s="96"/>
      <c r="K9" s="96">
        <v>18</v>
      </c>
      <c r="L9" s="96"/>
      <c r="M9" s="96">
        <v>18</v>
      </c>
      <c r="N9" s="96">
        <v>13.5</v>
      </c>
    </row>
  </sheetData>
  <mergeCells count="12">
    <mergeCell ref="D5:N5"/>
    <mergeCell ref="C6:H6"/>
    <mergeCell ref="I6:N6"/>
    <mergeCell ref="E7:G7"/>
    <mergeCell ref="K7:M7"/>
    <mergeCell ref="C7:C8"/>
    <mergeCell ref="D7:D8"/>
    <mergeCell ref="H7:H8"/>
    <mergeCell ref="I7:I8"/>
    <mergeCell ref="J7:J8"/>
    <mergeCell ref="N7:N8"/>
    <mergeCell ref="C2:N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A14" sqref="$A14:$XFD14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"/>
      <c r="B1" s="88" t="s">
        <v>137</v>
      </c>
      <c r="C1" s="87"/>
      <c r="D1" s="87"/>
      <c r="E1" s="87"/>
      <c r="F1" s="87"/>
    </row>
    <row r="2" ht="25" customHeight="1" spans="2:6">
      <c r="B2" s="89" t="s">
        <v>138</v>
      </c>
      <c r="C2" s="89"/>
      <c r="D2" s="89"/>
      <c r="E2" s="89"/>
      <c r="F2" s="89"/>
    </row>
    <row r="3" ht="26.7" customHeight="1" spans="2:6">
      <c r="B3" s="89"/>
      <c r="C3" s="89"/>
      <c r="D3" s="89"/>
      <c r="E3" s="89"/>
      <c r="F3" s="89"/>
    </row>
    <row r="4" ht="16.35" customHeight="1" spans="2:6">
      <c r="B4" s="87"/>
      <c r="C4" s="87"/>
      <c r="D4" s="87"/>
      <c r="E4" s="87"/>
      <c r="F4" s="87"/>
    </row>
    <row r="5" ht="21.55" customHeight="1" spans="2:6">
      <c r="B5" s="87"/>
      <c r="C5" s="87"/>
      <c r="D5" s="87"/>
      <c r="E5" s="87"/>
      <c r="F5" s="58" t="s">
        <v>2</v>
      </c>
    </row>
    <row r="6" ht="33.6" customHeight="1" spans="2:6">
      <c r="B6" s="90" t="s">
        <v>31</v>
      </c>
      <c r="C6" s="90" t="s">
        <v>32</v>
      </c>
      <c r="D6" s="90" t="s">
        <v>139</v>
      </c>
      <c r="E6" s="90"/>
      <c r="F6" s="90"/>
    </row>
    <row r="7" ht="31.05" customHeight="1" spans="2:6">
      <c r="B7" s="90"/>
      <c r="C7" s="90"/>
      <c r="D7" s="90" t="s">
        <v>33</v>
      </c>
      <c r="E7" s="90" t="s">
        <v>34</v>
      </c>
      <c r="F7" s="90" t="s">
        <v>35</v>
      </c>
    </row>
    <row r="8" ht="20.7" customHeight="1" spans="2:6">
      <c r="B8" s="91" t="s">
        <v>7</v>
      </c>
      <c r="C8" s="91"/>
      <c r="D8" s="55">
        <f>F8</f>
        <v>39.42</v>
      </c>
      <c r="E8" s="55"/>
      <c r="F8" s="55">
        <f>F9</f>
        <v>39.42</v>
      </c>
    </row>
    <row r="9" ht="16.35" customHeight="1" spans="2:6">
      <c r="B9" s="92">
        <v>213</v>
      </c>
      <c r="C9" s="82" t="s">
        <v>140</v>
      </c>
      <c r="D9" s="57">
        <f>F9</f>
        <v>39.42</v>
      </c>
      <c r="E9" s="57"/>
      <c r="F9" s="57">
        <f>F10</f>
        <v>39.42</v>
      </c>
    </row>
    <row r="10" ht="16.35" customHeight="1" spans="2:6">
      <c r="B10" s="92">
        <v>21372</v>
      </c>
      <c r="C10" s="82" t="s">
        <v>141</v>
      </c>
      <c r="D10" s="57">
        <f>F10</f>
        <v>39.42</v>
      </c>
      <c r="E10" s="57"/>
      <c r="F10" s="57">
        <f>F11+F12</f>
        <v>39.42</v>
      </c>
    </row>
    <row r="11" ht="16.35" customHeight="1" spans="2:6">
      <c r="B11" s="92" t="s">
        <v>142</v>
      </c>
      <c r="C11" s="82" t="s">
        <v>143</v>
      </c>
      <c r="D11" s="57">
        <f>F11</f>
        <v>4.85</v>
      </c>
      <c r="E11" s="57"/>
      <c r="F11" s="57">
        <v>4.85</v>
      </c>
    </row>
    <row r="12" ht="16.35" customHeight="1" spans="2:6">
      <c r="B12" s="92" t="s">
        <v>144</v>
      </c>
      <c r="C12" s="82" t="s">
        <v>145</v>
      </c>
      <c r="D12" s="57">
        <f>F12</f>
        <v>34.57</v>
      </c>
      <c r="E12" s="57"/>
      <c r="F12" s="57">
        <v>34.57</v>
      </c>
    </row>
    <row r="13" ht="16.35" customHeight="1" spans="2:6">
      <c r="B13" s="1"/>
      <c r="C13" s="1"/>
      <c r="D13" s="1"/>
      <c r="E13" s="1"/>
      <c r="F13" s="1"/>
    </row>
  </sheetData>
  <mergeCells count="6">
    <mergeCell ref="D6:F6"/>
    <mergeCell ref="B8:C8"/>
    <mergeCell ref="B13:F13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H10" sqref="H10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"/>
      <c r="C1" s="2" t="s">
        <v>146</v>
      </c>
    </row>
    <row r="2" ht="16.35" customHeight="1" spans="3:6">
      <c r="C2" s="39" t="s">
        <v>147</v>
      </c>
      <c r="D2" s="39"/>
      <c r="E2" s="39"/>
      <c r="F2" s="39"/>
    </row>
    <row r="3" ht="16.35" customHeight="1" spans="3:6">
      <c r="C3" s="39"/>
      <c r="D3" s="39"/>
      <c r="E3" s="39"/>
      <c r="F3" s="39"/>
    </row>
    <row r="4" ht="16.35" customHeight="1"/>
    <row r="5" ht="23.25" customHeight="1" spans="6:6">
      <c r="F5" s="83" t="s">
        <v>2</v>
      </c>
    </row>
    <row r="6" ht="34.5" customHeight="1" spans="3:6">
      <c r="C6" s="84" t="s">
        <v>3</v>
      </c>
      <c r="D6" s="84"/>
      <c r="E6" s="84" t="s">
        <v>4</v>
      </c>
      <c r="F6" s="84"/>
    </row>
    <row r="7" ht="32.75" customHeight="1" spans="3:6">
      <c r="C7" s="84" t="s">
        <v>5</v>
      </c>
      <c r="D7" s="84" t="s">
        <v>6</v>
      </c>
      <c r="E7" s="84" t="s">
        <v>5</v>
      </c>
      <c r="F7" s="84" t="s">
        <v>6</v>
      </c>
    </row>
    <row r="8" ht="25" customHeight="1" spans="3:6">
      <c r="C8" s="85" t="s">
        <v>7</v>
      </c>
      <c r="D8" s="86">
        <f>D9+D10</f>
        <v>5131.97</v>
      </c>
      <c r="E8" s="85" t="s">
        <v>7</v>
      </c>
      <c r="F8" s="86">
        <f>F9+F10+F11+F12</f>
        <v>5131.97</v>
      </c>
    </row>
    <row r="9" ht="20.7" customHeight="1" spans="2:6">
      <c r="B9" s="87" t="s">
        <v>148</v>
      </c>
      <c r="C9" s="65" t="s">
        <v>13</v>
      </c>
      <c r="D9" s="86">
        <v>5092.55</v>
      </c>
      <c r="E9" s="65" t="s">
        <v>14</v>
      </c>
      <c r="F9" s="86">
        <v>99.51</v>
      </c>
    </row>
    <row r="10" ht="20.7" customHeight="1" spans="2:6">
      <c r="B10" s="87"/>
      <c r="C10" s="65" t="s">
        <v>15</v>
      </c>
      <c r="D10" s="86">
        <v>39.42</v>
      </c>
      <c r="E10" s="65" t="s">
        <v>16</v>
      </c>
      <c r="F10" s="86">
        <v>15.73</v>
      </c>
    </row>
    <row r="11" ht="20.7" customHeight="1" spans="2:6">
      <c r="B11" s="87"/>
      <c r="C11" s="65" t="s">
        <v>17</v>
      </c>
      <c r="D11" s="86"/>
      <c r="E11" s="65" t="s">
        <v>18</v>
      </c>
      <c r="F11" s="86">
        <v>4989.95</v>
      </c>
    </row>
    <row r="12" ht="20.7" customHeight="1" spans="2:6">
      <c r="B12" s="87"/>
      <c r="C12" s="65" t="s">
        <v>149</v>
      </c>
      <c r="D12" s="86"/>
      <c r="E12" s="65" t="s">
        <v>19</v>
      </c>
      <c r="F12" s="86">
        <v>26.78</v>
      </c>
    </row>
    <row r="13" ht="20.7" customHeight="1" spans="2:6">
      <c r="B13" s="87"/>
      <c r="C13" s="65" t="s">
        <v>150</v>
      </c>
      <c r="D13" s="86"/>
      <c r="E13" s="65"/>
      <c r="F13" s="86"/>
    </row>
    <row r="14" ht="20.7" customHeight="1" spans="2:6">
      <c r="B14" s="87"/>
      <c r="C14" s="65" t="s">
        <v>151</v>
      </c>
      <c r="D14" s="86"/>
      <c r="E14" s="65"/>
      <c r="F14" s="86"/>
    </row>
    <row r="15" ht="20.7" customHeight="1" spans="2:6">
      <c r="B15" s="87"/>
      <c r="C15" s="65" t="s">
        <v>152</v>
      </c>
      <c r="D15" s="86"/>
      <c r="E15" s="65"/>
      <c r="F15" s="86"/>
    </row>
    <row r="16" ht="20.7" customHeight="1" spans="2:6">
      <c r="B16" s="87"/>
      <c r="C16" s="65" t="s">
        <v>153</v>
      </c>
      <c r="D16" s="86"/>
      <c r="E16" s="65"/>
      <c r="F16" s="86"/>
    </row>
    <row r="17" ht="20.7" customHeight="1" spans="2:6">
      <c r="B17" s="87"/>
      <c r="C17" s="65" t="s">
        <v>154</v>
      </c>
      <c r="D17" s="86"/>
      <c r="E17" s="65"/>
      <c r="F17" s="86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workbookViewId="0">
      <selection activeCell="C22" sqref="C22:C27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1"/>
      <c r="B1" s="2" t="s">
        <v>155</v>
      </c>
    </row>
    <row r="2" ht="16.35" customHeight="1" spans="2:13">
      <c r="B2" s="39" t="s">
        <v>156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ht="16.35" customHeight="1" spans="2:13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ht="16.35" customHeight="1"/>
    <row r="5" ht="22.4" customHeight="1" spans="13:13">
      <c r="M5" s="58" t="s">
        <v>2</v>
      </c>
    </row>
    <row r="6" ht="36.2" customHeight="1" spans="2:13">
      <c r="B6" s="70" t="s">
        <v>157</v>
      </c>
      <c r="C6" s="70"/>
      <c r="D6" s="70" t="s">
        <v>33</v>
      </c>
      <c r="E6" s="71" t="s">
        <v>158</v>
      </c>
      <c r="F6" s="71" t="s">
        <v>159</v>
      </c>
      <c r="G6" s="71" t="s">
        <v>160</v>
      </c>
      <c r="H6" s="71" t="s">
        <v>161</v>
      </c>
      <c r="I6" s="71" t="s">
        <v>162</v>
      </c>
      <c r="J6" s="71" t="s">
        <v>163</v>
      </c>
      <c r="K6" s="71" t="s">
        <v>164</v>
      </c>
      <c r="L6" s="71" t="s">
        <v>165</v>
      </c>
      <c r="M6" s="71" t="s">
        <v>166</v>
      </c>
    </row>
    <row r="7" ht="30.15" customHeight="1" spans="2:13">
      <c r="B7" s="70" t="s">
        <v>75</v>
      </c>
      <c r="C7" s="70" t="s">
        <v>32</v>
      </c>
      <c r="D7" s="70"/>
      <c r="E7" s="71"/>
      <c r="F7" s="71"/>
      <c r="G7" s="71"/>
      <c r="H7" s="71"/>
      <c r="I7" s="71"/>
      <c r="J7" s="71"/>
      <c r="K7" s="71"/>
      <c r="L7" s="71"/>
      <c r="M7" s="71"/>
    </row>
    <row r="8" ht="20.7" customHeight="1" spans="2:13">
      <c r="B8" s="72" t="s">
        <v>7</v>
      </c>
      <c r="C8" s="72"/>
      <c r="D8" s="73">
        <f>E8+F8</f>
        <v>5131.97</v>
      </c>
      <c r="E8" s="73">
        <f>E9+E14+E17+E28</f>
        <v>5092.55</v>
      </c>
      <c r="F8" s="73">
        <f>F25</f>
        <v>39.42</v>
      </c>
      <c r="G8" s="73"/>
      <c r="H8" s="73"/>
      <c r="I8" s="73"/>
      <c r="J8" s="73"/>
      <c r="K8" s="73"/>
      <c r="L8" s="73"/>
      <c r="M8" s="73"/>
    </row>
    <row r="9" ht="20.7" customHeight="1" spans="2:13">
      <c r="B9" s="74" t="s">
        <v>36</v>
      </c>
      <c r="C9" s="75" t="s">
        <v>14</v>
      </c>
      <c r="D9" s="76">
        <v>99.51</v>
      </c>
      <c r="E9" s="76">
        <v>99.51</v>
      </c>
      <c r="F9" s="76"/>
      <c r="G9" s="76"/>
      <c r="H9" s="76"/>
      <c r="I9" s="76"/>
      <c r="J9" s="76"/>
      <c r="K9" s="76"/>
      <c r="L9" s="76"/>
      <c r="M9" s="76"/>
    </row>
    <row r="10" ht="18.1" customHeight="1" spans="2:13">
      <c r="B10" s="77" t="s">
        <v>167</v>
      </c>
      <c r="C10" s="78" t="s">
        <v>168</v>
      </c>
      <c r="D10" s="76">
        <v>99.51</v>
      </c>
      <c r="E10" s="76">
        <v>99.51</v>
      </c>
      <c r="F10" s="76"/>
      <c r="G10" s="76"/>
      <c r="H10" s="76"/>
      <c r="I10" s="76"/>
      <c r="J10" s="76"/>
      <c r="K10" s="76"/>
      <c r="L10" s="76"/>
      <c r="M10" s="76"/>
    </row>
    <row r="11" ht="19.8" customHeight="1" spans="2:13">
      <c r="B11" s="77" t="s">
        <v>169</v>
      </c>
      <c r="C11" s="78" t="s">
        <v>170</v>
      </c>
      <c r="D11" s="76">
        <v>64.24</v>
      </c>
      <c r="E11" s="76">
        <v>64.24</v>
      </c>
      <c r="F11" s="76"/>
      <c r="G11" s="76"/>
      <c r="H11" s="76"/>
      <c r="I11" s="76"/>
      <c r="J11" s="76"/>
      <c r="K11" s="76"/>
      <c r="L11" s="76"/>
      <c r="M11" s="76"/>
    </row>
    <row r="12" ht="19.8" customHeight="1" spans="2:13">
      <c r="B12" s="77" t="s">
        <v>171</v>
      </c>
      <c r="C12" s="78" t="s">
        <v>172</v>
      </c>
      <c r="D12" s="76">
        <v>23.52</v>
      </c>
      <c r="E12" s="76">
        <v>23.52</v>
      </c>
      <c r="F12" s="76"/>
      <c r="G12" s="76"/>
      <c r="H12" s="76"/>
      <c r="I12" s="76"/>
      <c r="J12" s="76"/>
      <c r="K12" s="76"/>
      <c r="L12" s="76"/>
      <c r="M12" s="76"/>
    </row>
    <row r="13" ht="19.8" customHeight="1" spans="2:13">
      <c r="B13" s="77" t="s">
        <v>173</v>
      </c>
      <c r="C13" s="78" t="s">
        <v>174</v>
      </c>
      <c r="D13" s="76">
        <v>11.76</v>
      </c>
      <c r="E13" s="76">
        <v>11.76</v>
      </c>
      <c r="F13" s="76"/>
      <c r="G13" s="76"/>
      <c r="H13" s="76"/>
      <c r="I13" s="76"/>
      <c r="J13" s="76"/>
      <c r="K13" s="76"/>
      <c r="L13" s="76"/>
      <c r="M13" s="76"/>
    </row>
    <row r="14" ht="20.7" customHeight="1" spans="2:13">
      <c r="B14" s="74" t="s">
        <v>45</v>
      </c>
      <c r="C14" s="75" t="s">
        <v>16</v>
      </c>
      <c r="D14" s="76">
        <f>E14</f>
        <v>15.73</v>
      </c>
      <c r="E14" s="76">
        <v>15.73</v>
      </c>
      <c r="F14" s="76"/>
      <c r="G14" s="76"/>
      <c r="H14" s="76"/>
      <c r="I14" s="76"/>
      <c r="J14" s="76"/>
      <c r="K14" s="76"/>
      <c r="L14" s="76"/>
      <c r="M14" s="76"/>
    </row>
    <row r="15" ht="18.1" customHeight="1" spans="2:13">
      <c r="B15" s="77" t="s">
        <v>175</v>
      </c>
      <c r="C15" s="78" t="s">
        <v>176</v>
      </c>
      <c r="D15" s="76">
        <f>E15</f>
        <v>15.73</v>
      </c>
      <c r="E15" s="76">
        <v>15.73</v>
      </c>
      <c r="F15" s="76"/>
      <c r="G15" s="76"/>
      <c r="H15" s="76"/>
      <c r="I15" s="76"/>
      <c r="J15" s="76"/>
      <c r="K15" s="76"/>
      <c r="L15" s="76"/>
      <c r="M15" s="76"/>
    </row>
    <row r="16" ht="19.8" customHeight="1" spans="2:13">
      <c r="B16" s="77" t="s">
        <v>177</v>
      </c>
      <c r="C16" s="78" t="s">
        <v>178</v>
      </c>
      <c r="D16" s="76">
        <f>E16</f>
        <v>15.73</v>
      </c>
      <c r="E16" s="76">
        <v>15.73</v>
      </c>
      <c r="F16" s="76"/>
      <c r="G16" s="76"/>
      <c r="H16" s="76"/>
      <c r="I16" s="76"/>
      <c r="J16" s="76"/>
      <c r="K16" s="76"/>
      <c r="L16" s="76"/>
      <c r="M16" s="76"/>
    </row>
    <row r="17" ht="20.7" customHeight="1" spans="2:13">
      <c r="B17" s="74" t="s">
        <v>50</v>
      </c>
      <c r="C17" s="75" t="s">
        <v>18</v>
      </c>
      <c r="D17" s="76">
        <v>3021.18</v>
      </c>
      <c r="E17" s="76">
        <f>E18+E23</f>
        <v>4950.53</v>
      </c>
      <c r="F17" s="76"/>
      <c r="G17" s="76"/>
      <c r="H17" s="76"/>
      <c r="I17" s="76"/>
      <c r="J17" s="76"/>
      <c r="K17" s="76"/>
      <c r="L17" s="76"/>
      <c r="M17" s="76"/>
    </row>
    <row r="18" ht="18.1" customHeight="1" spans="2:13">
      <c r="B18" s="77" t="s">
        <v>179</v>
      </c>
      <c r="C18" s="78" t="s">
        <v>180</v>
      </c>
      <c r="D18" s="76">
        <f>D19+D20+D21+D22</f>
        <v>4933.05</v>
      </c>
      <c r="E18" s="76">
        <f>E19+E20+E21+E22</f>
        <v>4933.05</v>
      </c>
      <c r="F18" s="76"/>
      <c r="G18" s="76"/>
      <c r="H18" s="76"/>
      <c r="I18" s="76"/>
      <c r="J18" s="76"/>
      <c r="K18" s="76"/>
      <c r="L18" s="76"/>
      <c r="M18" s="76"/>
    </row>
    <row r="19" ht="19.8" customHeight="1" spans="2:13">
      <c r="B19" s="77" t="s">
        <v>181</v>
      </c>
      <c r="C19" s="78" t="s">
        <v>182</v>
      </c>
      <c r="D19" s="76">
        <v>194.78</v>
      </c>
      <c r="E19" s="76">
        <v>194.78</v>
      </c>
      <c r="F19" s="76"/>
      <c r="G19" s="76"/>
      <c r="H19" s="76"/>
      <c r="I19" s="76"/>
      <c r="J19" s="76"/>
      <c r="K19" s="76"/>
      <c r="L19" s="76"/>
      <c r="M19" s="76"/>
    </row>
    <row r="20" ht="19.8" customHeight="1" spans="2:13">
      <c r="B20" s="77" t="s">
        <v>183</v>
      </c>
      <c r="C20" s="78" t="s">
        <v>184</v>
      </c>
      <c r="D20" s="76">
        <v>93.4</v>
      </c>
      <c r="E20" s="76">
        <v>93.4</v>
      </c>
      <c r="F20" s="76"/>
      <c r="G20" s="76"/>
      <c r="H20" s="76"/>
      <c r="I20" s="76"/>
      <c r="J20" s="76"/>
      <c r="K20" s="76"/>
      <c r="L20" s="76"/>
      <c r="M20" s="76"/>
    </row>
    <row r="21" ht="19.8" customHeight="1" spans="2:13">
      <c r="B21" s="77" t="s">
        <v>185</v>
      </c>
      <c r="C21" s="78" t="s">
        <v>186</v>
      </c>
      <c r="D21" s="76">
        <f>E21</f>
        <v>4628.87</v>
      </c>
      <c r="E21" s="76">
        <v>4628.87</v>
      </c>
      <c r="F21" s="76"/>
      <c r="G21" s="76"/>
      <c r="H21" s="76"/>
      <c r="I21" s="76"/>
      <c r="J21" s="76"/>
      <c r="K21" s="76"/>
      <c r="L21" s="76"/>
      <c r="M21" s="76"/>
    </row>
    <row r="22" ht="19.8" customHeight="1" spans="2:13">
      <c r="B22" s="79" t="s">
        <v>187</v>
      </c>
      <c r="C22" s="80" t="s">
        <v>60</v>
      </c>
      <c r="D22" s="76">
        <v>16</v>
      </c>
      <c r="E22" s="76">
        <v>16</v>
      </c>
      <c r="F22" s="76"/>
      <c r="G22" s="76"/>
      <c r="H22" s="76"/>
      <c r="I22" s="76"/>
      <c r="J22" s="76"/>
      <c r="K22" s="76"/>
      <c r="L22" s="76"/>
      <c r="M22" s="76"/>
    </row>
    <row r="23" ht="19.8" customHeight="1" spans="2:13">
      <c r="B23" s="79" t="s">
        <v>188</v>
      </c>
      <c r="C23" s="80" t="s">
        <v>62</v>
      </c>
      <c r="D23" s="76">
        <v>17.48</v>
      </c>
      <c r="E23" s="76">
        <v>17.48</v>
      </c>
      <c r="F23" s="76"/>
      <c r="G23" s="76"/>
      <c r="H23" s="76"/>
      <c r="I23" s="76"/>
      <c r="J23" s="76"/>
      <c r="K23" s="76"/>
      <c r="L23" s="76"/>
      <c r="M23" s="76"/>
    </row>
    <row r="24" ht="19.8" customHeight="1" spans="2:13">
      <c r="B24" s="49" t="s">
        <v>63</v>
      </c>
      <c r="C24" s="80" t="s">
        <v>64</v>
      </c>
      <c r="D24" s="76">
        <v>17.48</v>
      </c>
      <c r="E24" s="76">
        <v>17.48</v>
      </c>
      <c r="F24" s="76"/>
      <c r="G24" s="76"/>
      <c r="H24" s="76"/>
      <c r="I24" s="76"/>
      <c r="J24" s="76"/>
      <c r="K24" s="76"/>
      <c r="L24" s="76"/>
      <c r="M24" s="76"/>
    </row>
    <row r="25" ht="19.8" customHeight="1" spans="2:13">
      <c r="B25" s="81" t="s">
        <v>189</v>
      </c>
      <c r="C25" s="82" t="s">
        <v>141</v>
      </c>
      <c r="D25" s="76">
        <f>D26+D27</f>
        <v>39.42</v>
      </c>
      <c r="E25" s="76"/>
      <c r="F25" s="76">
        <f>F26+F27</f>
        <v>39.42</v>
      </c>
      <c r="G25" s="76"/>
      <c r="H25" s="76"/>
      <c r="I25" s="76"/>
      <c r="J25" s="76"/>
      <c r="K25" s="76"/>
      <c r="L25" s="76"/>
      <c r="M25" s="76"/>
    </row>
    <row r="26" ht="19.8" customHeight="1" spans="2:13">
      <c r="B26" s="79" t="s">
        <v>190</v>
      </c>
      <c r="C26" s="82" t="s">
        <v>143</v>
      </c>
      <c r="D26" s="76">
        <v>4.85</v>
      </c>
      <c r="E26" s="76"/>
      <c r="F26" s="76">
        <v>4.85</v>
      </c>
      <c r="G26" s="76"/>
      <c r="H26" s="76"/>
      <c r="I26" s="76"/>
      <c r="J26" s="76"/>
      <c r="K26" s="76"/>
      <c r="L26" s="76"/>
      <c r="M26" s="76"/>
    </row>
    <row r="27" ht="19.8" customHeight="1" spans="2:13">
      <c r="B27" s="81" t="s">
        <v>191</v>
      </c>
      <c r="C27" s="82" t="s">
        <v>145</v>
      </c>
      <c r="D27" s="76">
        <v>34.57</v>
      </c>
      <c r="E27" s="76"/>
      <c r="F27" s="76">
        <v>34.57</v>
      </c>
      <c r="G27" s="76"/>
      <c r="H27" s="76"/>
      <c r="I27" s="76"/>
      <c r="J27" s="76"/>
      <c r="K27" s="76"/>
      <c r="L27" s="76"/>
      <c r="M27" s="76"/>
    </row>
    <row r="28" ht="20.7" customHeight="1" spans="2:13">
      <c r="B28" s="74" t="s">
        <v>65</v>
      </c>
      <c r="C28" s="75" t="s">
        <v>19</v>
      </c>
      <c r="D28" s="76">
        <f>E28</f>
        <v>26.78</v>
      </c>
      <c r="E28" s="76">
        <v>26.78</v>
      </c>
      <c r="F28" s="76"/>
      <c r="G28" s="76"/>
      <c r="H28" s="76"/>
      <c r="I28" s="76"/>
      <c r="J28" s="76"/>
      <c r="K28" s="76"/>
      <c r="L28" s="76"/>
      <c r="M28" s="76"/>
    </row>
    <row r="29" ht="18.1" customHeight="1" spans="2:13">
      <c r="B29" s="77" t="s">
        <v>192</v>
      </c>
      <c r="C29" s="78" t="s">
        <v>193</v>
      </c>
      <c r="D29" s="76">
        <f>E29</f>
        <v>26.78</v>
      </c>
      <c r="E29" s="76">
        <v>26.78</v>
      </c>
      <c r="F29" s="76"/>
      <c r="G29" s="76"/>
      <c r="H29" s="76"/>
      <c r="I29" s="76"/>
      <c r="J29" s="76"/>
      <c r="K29" s="76"/>
      <c r="L29" s="76"/>
      <c r="M29" s="76"/>
    </row>
    <row r="30" ht="19.8" customHeight="1" spans="2:13">
      <c r="B30" s="77" t="s">
        <v>194</v>
      </c>
      <c r="C30" s="78" t="s">
        <v>195</v>
      </c>
      <c r="D30" s="76">
        <f>E30</f>
        <v>26.78</v>
      </c>
      <c r="E30" s="76">
        <v>26.78</v>
      </c>
      <c r="F30" s="76"/>
      <c r="G30" s="76"/>
      <c r="H30" s="76"/>
      <c r="I30" s="76"/>
      <c r="J30" s="76"/>
      <c r="K30" s="76"/>
      <c r="L30" s="76"/>
      <c r="M30" s="76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F27" sqref="F27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1"/>
      <c r="B1" s="2" t="s">
        <v>196</v>
      </c>
    </row>
    <row r="2" ht="16.35" customHeight="1" spans="2:6">
      <c r="B2" s="39" t="s">
        <v>197</v>
      </c>
      <c r="C2" s="39"/>
      <c r="D2" s="39"/>
      <c r="E2" s="39"/>
      <c r="F2" s="39"/>
    </row>
    <row r="3" ht="16.35" customHeight="1" spans="2:6">
      <c r="B3" s="39"/>
      <c r="C3" s="39"/>
      <c r="D3" s="39"/>
      <c r="E3" s="39"/>
      <c r="F3" s="39"/>
    </row>
    <row r="4" ht="16.35" customHeight="1" spans="2:6">
      <c r="B4" s="59"/>
      <c r="C4" s="59"/>
      <c r="D4" s="59"/>
      <c r="E4" s="59"/>
      <c r="F4" s="59"/>
    </row>
    <row r="5" ht="18.95" customHeight="1" spans="2:6">
      <c r="B5" s="59"/>
      <c r="C5" s="59"/>
      <c r="D5" s="59"/>
      <c r="E5" s="59"/>
      <c r="F5" s="60" t="s">
        <v>2</v>
      </c>
    </row>
    <row r="6" ht="31.9" customHeight="1" spans="2:6">
      <c r="B6" s="61" t="s">
        <v>75</v>
      </c>
      <c r="C6" s="61" t="s">
        <v>32</v>
      </c>
      <c r="D6" s="61" t="s">
        <v>33</v>
      </c>
      <c r="E6" s="61" t="s">
        <v>198</v>
      </c>
      <c r="F6" s="61" t="s">
        <v>199</v>
      </c>
    </row>
    <row r="7" ht="23.25" customHeight="1" spans="2:6">
      <c r="B7" s="62" t="s">
        <v>7</v>
      </c>
      <c r="C7" s="62"/>
      <c r="D7" s="63">
        <f>E7+F7</f>
        <v>5131.97</v>
      </c>
      <c r="E7" s="63">
        <f>E8+E13+E16+E27</f>
        <v>336.8</v>
      </c>
      <c r="F7" s="63">
        <f>F8+F13+F16+F27</f>
        <v>4795.17</v>
      </c>
    </row>
    <row r="8" ht="21.55" customHeight="1" spans="2:6">
      <c r="B8" s="64" t="s">
        <v>36</v>
      </c>
      <c r="C8" s="65" t="s">
        <v>14</v>
      </c>
      <c r="D8" s="66">
        <v>99.51</v>
      </c>
      <c r="E8" s="66">
        <v>99.51</v>
      </c>
      <c r="F8" s="66"/>
    </row>
    <row r="9" ht="20.7" customHeight="1" spans="2:6">
      <c r="B9" s="67" t="s">
        <v>200</v>
      </c>
      <c r="C9" s="68" t="s">
        <v>201</v>
      </c>
      <c r="D9" s="66">
        <v>99.51</v>
      </c>
      <c r="E9" s="66">
        <v>99.51</v>
      </c>
      <c r="F9" s="66"/>
    </row>
    <row r="10" ht="20.7" customHeight="1" spans="2:6">
      <c r="B10" s="67" t="s">
        <v>202</v>
      </c>
      <c r="C10" s="68" t="s">
        <v>203</v>
      </c>
      <c r="D10" s="66">
        <v>64.24</v>
      </c>
      <c r="E10" s="66">
        <v>64.24</v>
      </c>
      <c r="F10" s="66"/>
    </row>
    <row r="11" ht="20.7" customHeight="1" spans="2:6">
      <c r="B11" s="67" t="s">
        <v>204</v>
      </c>
      <c r="C11" s="68" t="s">
        <v>205</v>
      </c>
      <c r="D11" s="66">
        <v>23.52</v>
      </c>
      <c r="E11" s="66">
        <v>23.52</v>
      </c>
      <c r="F11" s="66"/>
    </row>
    <row r="12" ht="20.7" customHeight="1" spans="2:6">
      <c r="B12" s="67" t="s">
        <v>206</v>
      </c>
      <c r="C12" s="68" t="s">
        <v>207</v>
      </c>
      <c r="D12" s="66">
        <v>11.76</v>
      </c>
      <c r="E12" s="66">
        <v>11.76</v>
      </c>
      <c r="F12" s="66"/>
    </row>
    <row r="13" ht="21.55" customHeight="1" spans="2:6">
      <c r="B13" s="64" t="s">
        <v>45</v>
      </c>
      <c r="C13" s="65" t="s">
        <v>16</v>
      </c>
      <c r="D13" s="66">
        <f>E13</f>
        <v>15.73</v>
      </c>
      <c r="E13" s="66">
        <v>15.73</v>
      </c>
      <c r="F13" s="66"/>
    </row>
    <row r="14" ht="20.7" customHeight="1" spans="2:6">
      <c r="B14" s="67" t="s">
        <v>208</v>
      </c>
      <c r="C14" s="68" t="s">
        <v>209</v>
      </c>
      <c r="D14" s="66">
        <f>E14</f>
        <v>15.73</v>
      </c>
      <c r="E14" s="66">
        <v>15.73</v>
      </c>
      <c r="F14" s="66"/>
    </row>
    <row r="15" ht="20.7" customHeight="1" spans="2:6">
      <c r="B15" s="67" t="s">
        <v>210</v>
      </c>
      <c r="C15" s="68" t="s">
        <v>211</v>
      </c>
      <c r="D15" s="66">
        <f>E15</f>
        <v>15.73</v>
      </c>
      <c r="E15" s="66">
        <v>15.73</v>
      </c>
      <c r="F15" s="66"/>
    </row>
    <row r="16" ht="21.55" customHeight="1" spans="2:6">
      <c r="B16" s="64" t="s">
        <v>50</v>
      </c>
      <c r="C16" s="65" t="s">
        <v>18</v>
      </c>
      <c r="D16" s="66">
        <f>E16+F16</f>
        <v>4989.95</v>
      </c>
      <c r="E16" s="66">
        <v>194.78</v>
      </c>
      <c r="F16" s="66">
        <f>F17+F22+F24</f>
        <v>4795.17</v>
      </c>
    </row>
    <row r="17" ht="20.7" customHeight="1" spans="2:6">
      <c r="B17" s="67" t="s">
        <v>212</v>
      </c>
      <c r="C17" s="68" t="s">
        <v>213</v>
      </c>
      <c r="D17" s="66">
        <f>E17+F17</f>
        <v>4933.05</v>
      </c>
      <c r="E17" s="66">
        <v>194.78</v>
      </c>
      <c r="F17" s="66">
        <f>F18+F19+F20+F21</f>
        <v>4738.27</v>
      </c>
    </row>
    <row r="18" ht="20.7" customHeight="1" spans="2:6">
      <c r="B18" s="67" t="s">
        <v>214</v>
      </c>
      <c r="C18" s="68" t="s">
        <v>215</v>
      </c>
      <c r="D18" s="66">
        <v>194.78</v>
      </c>
      <c r="E18" s="66">
        <v>194.78</v>
      </c>
      <c r="F18" s="66"/>
    </row>
    <row r="19" ht="20.7" customHeight="1" spans="2:6">
      <c r="B19" s="67" t="s">
        <v>216</v>
      </c>
      <c r="C19" s="68" t="s">
        <v>217</v>
      </c>
      <c r="D19" s="66">
        <v>93.4</v>
      </c>
      <c r="E19" s="66"/>
      <c r="F19" s="66">
        <v>93.4</v>
      </c>
    </row>
    <row r="20" ht="20.7" customHeight="1" spans="2:6">
      <c r="B20" s="67" t="s">
        <v>218</v>
      </c>
      <c r="C20" s="68" t="s">
        <v>219</v>
      </c>
      <c r="D20" s="66">
        <f>F20</f>
        <v>4628.87</v>
      </c>
      <c r="E20" s="66"/>
      <c r="F20" s="66">
        <v>4628.87</v>
      </c>
    </row>
    <row r="21" ht="20.7" customHeight="1" spans="2:6">
      <c r="B21" s="69" t="s">
        <v>220</v>
      </c>
      <c r="C21" s="68" t="s">
        <v>60</v>
      </c>
      <c r="D21" s="66">
        <f>F21</f>
        <v>16</v>
      </c>
      <c r="E21" s="66"/>
      <c r="F21" s="66">
        <v>16</v>
      </c>
    </row>
    <row r="22" ht="20.7" customHeight="1" spans="2:6">
      <c r="B22" s="69" t="s">
        <v>221</v>
      </c>
      <c r="C22" s="68" t="s">
        <v>222</v>
      </c>
      <c r="D22" s="66">
        <v>17.48</v>
      </c>
      <c r="E22" s="66"/>
      <c r="F22" s="66">
        <f>F23</f>
        <v>17.48</v>
      </c>
    </row>
    <row r="23" ht="20.7" customHeight="1" spans="2:6">
      <c r="B23" s="69" t="s">
        <v>223</v>
      </c>
      <c r="C23" s="68" t="s">
        <v>224</v>
      </c>
      <c r="D23" s="66">
        <v>17.48</v>
      </c>
      <c r="E23" s="66"/>
      <c r="F23" s="66">
        <v>17.48</v>
      </c>
    </row>
    <row r="24" ht="20.7" customHeight="1" spans="2:6">
      <c r="B24" s="69" t="s">
        <v>225</v>
      </c>
      <c r="C24" s="68" t="s">
        <v>141</v>
      </c>
      <c r="D24" s="66">
        <f>F24</f>
        <v>39.42</v>
      </c>
      <c r="E24" s="66"/>
      <c r="F24" s="66">
        <f>F25+F26</f>
        <v>39.42</v>
      </c>
    </row>
    <row r="25" ht="20.7" customHeight="1" spans="2:6">
      <c r="B25" s="69" t="s">
        <v>142</v>
      </c>
      <c r="C25" s="68" t="s">
        <v>143</v>
      </c>
      <c r="D25" s="66">
        <f>F25</f>
        <v>4.85</v>
      </c>
      <c r="E25" s="66"/>
      <c r="F25" s="66">
        <v>4.85</v>
      </c>
    </row>
    <row r="26" ht="20.7" customHeight="1" spans="2:6">
      <c r="B26" s="69" t="s">
        <v>144</v>
      </c>
      <c r="C26" s="68" t="s">
        <v>145</v>
      </c>
      <c r="D26" s="66">
        <f>F26</f>
        <v>34.57</v>
      </c>
      <c r="E26" s="66"/>
      <c r="F26" s="66">
        <v>34.57</v>
      </c>
    </row>
    <row r="27" ht="21.55" customHeight="1" spans="2:6">
      <c r="B27" s="64" t="s">
        <v>65</v>
      </c>
      <c r="C27" s="65" t="s">
        <v>19</v>
      </c>
      <c r="D27" s="66">
        <v>26.78</v>
      </c>
      <c r="E27" s="66">
        <v>26.78</v>
      </c>
      <c r="F27" s="66"/>
    </row>
    <row r="28" ht="20.7" customHeight="1" spans="2:6">
      <c r="B28" s="67" t="s">
        <v>226</v>
      </c>
      <c r="C28" s="68" t="s">
        <v>227</v>
      </c>
      <c r="D28" s="66">
        <v>26.78</v>
      </c>
      <c r="E28" s="66">
        <v>26.78</v>
      </c>
      <c r="F28" s="66"/>
    </row>
    <row r="29" ht="20.7" customHeight="1" spans="2:6">
      <c r="B29" s="67" t="s">
        <v>228</v>
      </c>
      <c r="C29" s="68" t="s">
        <v>229</v>
      </c>
      <c r="D29" s="66">
        <v>26.78</v>
      </c>
      <c r="E29" s="66">
        <v>26.78</v>
      </c>
      <c r="F29" s="66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B2" sqref="B2:M3"/>
    </sheetView>
  </sheetViews>
  <sheetFormatPr defaultColWidth="10" defaultRowHeight="13.5" outlineLevelRow="7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1"/>
      <c r="B1" s="2" t="s">
        <v>230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52" t="s">
        <v>231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ht="16.35" customHeight="1" spans="2:13"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1.55" customHeight="1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58" t="s">
        <v>2</v>
      </c>
    </row>
    <row r="6" ht="65.55" customHeight="1" spans="2:13">
      <c r="B6" s="53" t="s">
        <v>232</v>
      </c>
      <c r="C6" s="53" t="s">
        <v>5</v>
      </c>
      <c r="D6" s="53" t="s">
        <v>33</v>
      </c>
      <c r="E6" s="53" t="s">
        <v>158</v>
      </c>
      <c r="F6" s="53" t="s">
        <v>159</v>
      </c>
      <c r="G6" s="53" t="s">
        <v>160</v>
      </c>
      <c r="H6" s="53" t="s">
        <v>161</v>
      </c>
      <c r="I6" s="53" t="s">
        <v>162</v>
      </c>
      <c r="J6" s="53" t="s">
        <v>163</v>
      </c>
      <c r="K6" s="53" t="s">
        <v>164</v>
      </c>
      <c r="L6" s="53" t="s">
        <v>165</v>
      </c>
      <c r="M6" s="53" t="s">
        <v>166</v>
      </c>
    </row>
    <row r="7" ht="23.25" customHeight="1" spans="2:13">
      <c r="B7" s="54" t="s">
        <v>7</v>
      </c>
      <c r="C7" s="54"/>
      <c r="D7" s="55">
        <v>3.1</v>
      </c>
      <c r="E7" s="55">
        <v>3.1</v>
      </c>
      <c r="F7" s="55"/>
      <c r="G7" s="55"/>
      <c r="H7" s="55"/>
      <c r="I7" s="55"/>
      <c r="J7" s="55"/>
      <c r="K7" s="55"/>
      <c r="L7" s="55"/>
      <c r="M7" s="55"/>
    </row>
    <row r="8" ht="21.55" customHeight="1" spans="2:13">
      <c r="B8" s="56" t="s">
        <v>233</v>
      </c>
      <c r="C8" s="56" t="s">
        <v>234</v>
      </c>
      <c r="D8" s="57">
        <v>3.1</v>
      </c>
      <c r="E8" s="57">
        <v>3.1</v>
      </c>
      <c r="F8" s="57"/>
      <c r="G8" s="57"/>
      <c r="H8" s="57"/>
      <c r="I8" s="57"/>
      <c r="J8" s="57"/>
      <c r="K8" s="57"/>
      <c r="L8" s="57"/>
      <c r="M8" s="57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2025-02-05T09:02:00Z</dcterms:created>
  <dcterms:modified xsi:type="dcterms:W3CDTF">2025-02-17T01:35:46Z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