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</sheets>
  <calcPr calcId="144525"/>
</workbook>
</file>

<file path=xl/sharedStrings.xml><?xml version="1.0" encoding="utf-8"?>
<sst xmlns="http://schemas.openxmlformats.org/spreadsheetml/2006/main" count="453" uniqueCount="292">
  <si>
    <t>2025年部门预算公开表</t>
  </si>
  <si>
    <t>巫溪县疾病预防控制中心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</si>
  <si>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</si>
  <si>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</si>
  <si>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</si>
  <si>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</si>
  <si>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</si>
  <si>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</si>
  <si>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</si>
  <si>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</si>
  <si>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</si>
  <si>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</si>
  <si>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</si>
  <si>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</si>
  <si>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</si>
  <si>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</si>
  <si>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</si>
  <si>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</si>
  <si>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</si>
  <si>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</si>
  <si>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</si>
  <si>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</si>
  <si>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</si>
  <si>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</si>
  <si>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</si>
  <si>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</si>
  <si>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</si>
  <si>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</si>
  <si>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</si>
  <si>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</si>
  <si>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</si>
  <si>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</si>
  <si>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</si>
  <si>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</si>
  <si>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</si>
  <si>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</si>
  <si>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</si>
  <si>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</si>
  <si>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</si>
  <si>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</si>
  <si>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</si>
  <si>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</si>
  <si>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</si>
  <si>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2080501</t>
    </r>
  </si>
  <si>
    <r>
      <rPr>
        <sz val="10"/>
        <rFont val="方正仿宋_GBK"/>
        <charset val="134"/>
      </rPr>
      <t>  行政单位离退休</t>
    </r>
  </si>
  <si>
    <r>
      <rPr>
        <sz val="10"/>
        <rFont val="方正仿宋_GBK"/>
        <charset val="134"/>
      </rPr>
      <t>  2080502</t>
    </r>
  </si>
  <si>
    <r>
      <rPr>
        <sz val="10"/>
        <rFont val="方正仿宋_GBK"/>
        <charset val="134"/>
      </rPr>
      <t>  事业单位离退休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</si>
  <si>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</si>
  <si>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</si>
  <si>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</si>
  <si>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</si>
  <si>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</si>
  <si>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21004</t>
    </r>
  </si>
  <si>
    <r>
      <rPr>
        <sz val="10"/>
        <rFont val="方正仿宋_GBK"/>
        <charset val="134"/>
      </rPr>
      <t> 公共卫生</t>
    </r>
  </si>
  <si>
    <r>
      <rPr>
        <sz val="10"/>
        <rFont val="方正仿宋_GBK"/>
        <charset val="134"/>
      </rPr>
      <t>  2100401</t>
    </r>
  </si>
  <si>
    <r>
      <rPr>
        <sz val="10"/>
        <rFont val="方正仿宋_GBK"/>
        <charset val="134"/>
      </rPr>
      <t>  疾病预防控制机构</t>
    </r>
  </si>
  <si>
    <t xml:space="preserve">    卫生监督机构</t>
  </si>
  <si>
    <t xml:space="preserve">    基本公共卫生服务</t>
  </si>
  <si>
    <t xml:space="preserve">    重大公共卫生服务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</si>
  <si>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</si>
  <si>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</si>
  <si>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</si>
  <si>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</si>
  <si>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</si>
  <si>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</si>
  <si>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</si>
  <si>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</si>
  <si>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</si>
  <si>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</si>
  <si>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</si>
  <si>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</si>
  <si>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</si>
  <si>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</si>
  <si>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</si>
  <si>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</si>
  <si>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</si>
  <si>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</si>
  <si>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</si>
  <si>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</si>
  <si>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</si>
  <si>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</si>
  <si>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</si>
  <si>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</si>
  <si>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</si>
  <si>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</si>
  <si>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</si>
  <si>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</si>
  <si>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</si>
  <si>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</si>
  <si>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</si>
  <si>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</si>
  <si>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</si>
  <si>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</si>
  <si>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</si>
  <si>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</si>
  <si>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</si>
  <si>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</si>
  <si>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</si>
  <si>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</si>
  <si>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</si>
  <si>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</si>
  <si>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</si>
  <si>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</si>
  <si>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</si>
  <si>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</si>
  <si>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</si>
  <si>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</si>
  <si>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</si>
  <si>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</si>
  <si>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</si>
  <si>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</si>
  <si>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</si>
  <si>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</si>
  <si>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</si>
  <si>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</si>
  <si>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</si>
  <si>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</si>
  <si>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</si>
  <si>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</si>
  <si>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</si>
  <si>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</si>
  <si>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</si>
  <si>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</si>
  <si>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</si>
  <si>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</si>
  <si>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</si>
  <si>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</si>
  <si>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</si>
  <si>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303</t>
  </si>
  <si>
    <t>对个人和家庭的补助</t>
  </si>
  <si>
    <t xml:space="preserve">  退休费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</si>
  <si>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</si>
  <si>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</si>
  <si>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</si>
  <si>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</si>
  <si>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</si>
  <si>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</si>
  <si>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</si>
  <si>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</si>
  <si>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</si>
  <si>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</si>
  <si>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</si>
  <si>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</si>
  <si>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</si>
  <si>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</si>
  <si>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</si>
  <si>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（本单位无该项收支，故此表无数据。）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</si>
  <si>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</si>
  <si>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</si>
  <si>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</si>
  <si>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</si>
  <si>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</si>
  <si>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</si>
  <si>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</si>
  <si>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</si>
  <si>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</si>
  <si>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</si>
  <si>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</si>
  <si>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</si>
  <si>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</si>
  <si>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</si>
  <si>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</si>
  <si>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</si>
  <si>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</si>
  <si>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</si>
  <si>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</si>
  <si>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</si>
  <si>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</si>
  <si>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 20805</t>
  </si>
  <si>
    <t> 行政事业单位养老支出</t>
  </si>
  <si>
    <t>  2080501</t>
  </si>
  <si>
    <t>  行政单位离退休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</si>
  <si>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</si>
  <si>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</si>
  <si>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</si>
  <si>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</si>
  <si>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</si>
  <si>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</si>
  <si>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21004</t>
  </si>
  <si>
    <t> 公共卫生</t>
  </si>
  <si>
    <t>  2100401</t>
  </si>
  <si>
    <t>  疾病预防控制机构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</si>
  <si>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</si>
  <si>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</si>
  <si>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</si>
  <si>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</si>
  <si>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</si>
  <si>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</si>
  <si>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22102</t>
  </si>
  <si>
    <t> 住房改革支出</t>
  </si>
  <si>
    <t>  2210201</t>
  </si>
  <si>
    <t>  住房公积金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</si>
  <si>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</si>
  <si>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</si>
  <si>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</si>
  <si>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</si>
  <si>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</si>
  <si>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</si>
  <si>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</si>
  <si>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50023825T0000004961477</t>
  </si>
  <si>
    <t>2025年疾病预防控制岗位补助</t>
  </si>
  <si>
    <t>表十</t>
  </si>
  <si>
    <t>部门（单位）整体绩效目标表</t>
  </si>
  <si>
    <t>部门(单位)名称</t>
  </si>
  <si>
    <t>部门支出预算数</t>
  </si>
  <si>
    <t>当年整体绩效目标</t>
  </si>
  <si>
    <t>保持达到标准;按项目要求完成;力争使我县疾病预防控制工作上一个新台阶;提高我县传染病及突发公共卫生事件防控工作的能力和水平，完善各医疗机构应急处置机制，保障群众的身体健康与生命安全，维护社会稳定;保持达到消除标准;保持达到消除标准;在辖区内开展严厉打击非法行医和非法采供血专项行动，查处违法行为；实现辖区内日供水量100吨以上集中式供水单位监督覆盖率达100%，抽样检测率达100%，确保辖区饮用水卫生安全。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</si>
  <si>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</si>
  <si>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</si>
  <si>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</si>
  <si>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</si>
  <si>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</si>
  <si>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</si>
  <si>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</si>
  <si>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高危人群干预</t>
  </si>
  <si>
    <t>10</t>
  </si>
  <si>
    <t>≥</t>
  </si>
  <si>
    <t>12</t>
  </si>
  <si>
    <t>次</t>
  </si>
  <si>
    <t>是</t>
  </si>
  <si>
    <t>国家食品采集数量</t>
  </si>
  <si>
    <t>20</t>
  </si>
  <si>
    <t>50</t>
  </si>
  <si>
    <t>件</t>
  </si>
  <si>
    <t>慢阻肺监测随访率</t>
  </si>
  <si>
    <t>%</t>
  </si>
  <si>
    <t>项目完成时间</t>
  </si>
  <si>
    <t>2025</t>
  </si>
  <si>
    <t>年</t>
  </si>
  <si>
    <t>监测学校整体近视率下降</t>
  </si>
  <si>
    <t>0.5</t>
  </si>
  <si>
    <t>群众满意度</t>
  </si>
  <si>
    <t>90</t>
  </si>
  <si>
    <t>否</t>
  </si>
  <si>
    <t>表十一</t>
  </si>
  <si>
    <t>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</si>
  <si>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</si>
  <si>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</si>
  <si>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</si>
  <si>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</si>
  <si>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</si>
  <si>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</si>
  <si>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</si>
  <si>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</si>
  <si>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</si>
  <si>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2025年一般性项目绩效目标表（一级项目）</t>
  </si>
  <si>
    <t>单位信息：</t>
  </si>
  <si>
    <t>项目名称：</t>
  </si>
  <si>
    <t>2025年城乡饮用水水质监测</t>
  </si>
  <si>
    <t>职能职责与活动：</t>
  </si>
  <si>
    <t>卫生监督与监测-城乡饮用水水质监测工作</t>
  </si>
  <si>
    <t>主管部门：</t>
  </si>
  <si>
    <t>项目经办人：</t>
  </si>
  <si>
    <t>陈慈微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</si>
  <si>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</si>
  <si>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</si>
  <si>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</si>
  <si>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</si>
  <si>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</si>
  <si>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</si>
  <si>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枯水期、丰水期前完成水样采集220件并出具检验报告后及时上报系统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</si>
  <si>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</si>
  <si>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</si>
  <si>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</si>
  <si>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</si>
  <si>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</si>
  <si>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</si>
  <si>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</si>
  <si>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</si>
  <si>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</si>
  <si>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</si>
  <si>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</si>
  <si>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</si>
  <si>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水质样本分析</t>
  </si>
  <si>
    <t>110</t>
  </si>
  <si>
    <t>份</t>
  </si>
  <si>
    <t>25</t>
  </si>
  <si>
    <t>正向指标</t>
  </si>
  <si>
    <t>水质样本采集</t>
  </si>
  <si>
    <t>时效指标</t>
  </si>
  <si>
    <t>＝</t>
  </si>
  <si>
    <t>5</t>
  </si>
  <si>
    <t>质量指标</t>
  </si>
  <si>
    <t>监测完成率</t>
  </si>
  <si>
    <t>100</t>
  </si>
  <si>
    <t>效益指标</t>
  </si>
  <si>
    <t>可持续影响</t>
  </si>
  <si>
    <t>可持续年限</t>
  </si>
  <si>
    <t>15</t>
  </si>
  <si>
    <t>满意度指标</t>
  </si>
  <si>
    <t>服务对象满意度指标</t>
  </si>
  <si>
    <t>80</t>
  </si>
</sst>
</file>

<file path=xl/styles.xml><?xml version="1.0" encoding="utf-8"?>
<styleSheet xmlns="http://schemas.openxmlformats.org/spreadsheetml/2006/main">
  <numFmts count="36">
    <numFmt numFmtId="176" formatCode="#\ ??/??"/>
    <numFmt numFmtId="177" formatCode="mmmm\-yy"/>
    <numFmt numFmtId="5" formatCode="&quot;￥&quot;#,##0;&quot;￥&quot;\-#,##0"/>
    <numFmt numFmtId="7" formatCode="&quot;￥&quot;#,##0.00;&quot;￥&quot;\-#,##0.00"/>
    <numFmt numFmtId="26" formatCode="\$#,##0.00_);[Red]\(\$#,##0.00\)"/>
    <numFmt numFmtId="178" formatCode="h:mm:ss\ AM/PM"/>
    <numFmt numFmtId="179" formatCode="#\ ?/?"/>
    <numFmt numFmtId="180" formatCode="[DBNum1][$-804]m&quot;月&quot;d&quot;日&quot;"/>
    <numFmt numFmtId="8" formatCode="&quot;￥&quot;#,##0.00;[Red]&quot;￥&quot;\-#,##0.00"/>
    <numFmt numFmtId="25" formatCode="\$#,##0.00_);\(\$#,##0.00\)"/>
    <numFmt numFmtId="181" formatCode="[DBNum1][$-804]yyyy&quot;年&quot;m&quot;月&quot;"/>
    <numFmt numFmtId="182" formatCode="yyyy/m/d\ h:mm\ AM/PM"/>
    <numFmt numFmtId="183" formatCode="mm/dd/yy"/>
    <numFmt numFmtId="184" formatCode="yy/m/d"/>
    <numFmt numFmtId="23" formatCode="\$#,##0_);\(\$#,##0\)"/>
    <numFmt numFmtId="185" formatCode="h:mm\ AM/PM"/>
    <numFmt numFmtId="186" formatCode="mmmmm\-yy"/>
    <numFmt numFmtId="187" formatCode="[$-804]aaa"/>
    <numFmt numFmtId="188" formatCode="[DBNum1][$-804]yyyy&quot;年&quot;m&quot;月&quot;d&quot;日&quot;"/>
    <numFmt numFmtId="189" formatCode="[$-804]aaaa"/>
    <numFmt numFmtId="42" formatCode="_ &quot;￥&quot;* #,##0_ ;_ &quot;￥&quot;* \-#,##0_ ;_ &quot;￥&quot;* &quot;-&quot;_ ;_ @_ "/>
    <numFmt numFmtId="190" formatCode="mmmmm"/>
    <numFmt numFmtId="191" formatCode="[DBNum1]上午/下午h&quot;时&quot;mm&quot;分&quot;"/>
    <numFmt numFmtId="192" formatCode="\¥#,##0.00;\¥\-#,##0.00"/>
    <numFmt numFmtId="24" formatCode="\$#,##0_);[Red]\(\$#,##0\)"/>
    <numFmt numFmtId="193" formatCode="dd\-mmm\-yy"/>
    <numFmt numFmtId="194" formatCode="#\ ??"/>
    <numFmt numFmtId="6" formatCode="&quot;￥&quot;#,##0;[Red]&quot;￥&quot;\-#,##0"/>
    <numFmt numFmtId="195" formatCode="\¥#,##0;\¥\-#,##0"/>
    <numFmt numFmtId="44" formatCode="_ &quot;￥&quot;* #,##0.00_ ;_ &quot;￥&quot;* \-#,##0.00_ ;_ &quot;￥&quot;* &quot;-&quot;??_ ;_ @_ "/>
    <numFmt numFmtId="41" formatCode="_ * #,##0_ ;_ * \-#,##0_ ;_ * &quot;-&quot;_ ;_ @_ "/>
    <numFmt numFmtId="196" formatCode="\¥#,##0.00;[Red]\¥\-#,##0.00"/>
    <numFmt numFmtId="197" formatCode="[DBNum1]h&quot;时&quot;mm&quot;分&quot;"/>
    <numFmt numFmtId="43" formatCode="_ * #,##0.00_ ;_ * \-#,##0.00_ ;_ * &quot;-&quot;??_ ;_ @_ "/>
    <numFmt numFmtId="198" formatCode="\¥#,##0;[Red]\¥\-#,##0"/>
    <numFmt numFmtId="199" formatCode="m/d"/>
  </numFmts>
  <fonts count="54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7"/>
      <color rgb="FF000000"/>
      <name val="方正黑体简体"/>
      <charset val="134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b/>
      <sz val="17"/>
      <color rgb="FF000000"/>
      <name val="方正黑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SimSun"/>
      <charset val="134"/>
    </font>
    <font>
      <sz val="10"/>
      <color rgb="FF000000"/>
      <name val="Times New Roman"/>
      <charset val="134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4"/>
      <color rgb="FF000000"/>
      <name val="方正黑体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25"/>
      <color rgb="FF000000"/>
      <name val="方正小标宋_GBK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39" fillId="18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7" fillId="16" borderId="13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0" fillId="9" borderId="13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2" borderId="12" applyNumberFormat="0" applyAlignment="0" applyProtection="0">
      <alignment vertical="center"/>
    </xf>
    <xf numFmtId="0" fontId="43" fillId="9" borderId="11" applyNumberFormat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6" borderId="10" applyNumberFormat="0" applyFon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>
      <alignment vertical="center"/>
    </xf>
    <xf numFmtId="4" fontId="19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/>
    </xf>
    <xf numFmtId="0" fontId="23" fillId="0" borderId="4" xfId="0" applyFont="1" applyBorder="1">
      <alignment vertical="center"/>
    </xf>
    <xf numFmtId="4" fontId="24" fillId="0" borderId="4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2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0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29" fillId="0" borderId="0" xfId="0" applyFont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3.xml"/><Relationship Id="rId18" Type="http://schemas.openxmlformats.org/officeDocument/2006/relationships/customXml" Target="../customXml/item2.xml"/><Relationship Id="rId17" Type="http://schemas.openxmlformats.org/officeDocument/2006/relationships/customXml" Target="../customXml/item1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9" sqref="A19"/>
    </sheetView>
  </sheetViews>
  <sheetFormatPr defaultColWidth="10" defaultRowHeight="13.5"/>
  <cols>
    <col min="1" max="1" width="85.5" customWidth="1"/>
  </cols>
  <sheetData>
    <row r="1" ht="66.4" customHeight="1" spans="1:1">
      <c r="A1" s="1"/>
    </row>
    <row r="2" ht="90.55" customHeight="1" spans="1:1">
      <c r="A2" s="77" t="s">
        <v>0</v>
      </c>
    </row>
    <row r="3" ht="16.35" customHeight="1" spans="1:1">
      <c r="A3" s="78"/>
    </row>
    <row r="4" ht="52.6" customHeight="1" spans="1:1">
      <c r="A4" s="79" t="s">
        <v>1</v>
      </c>
    </row>
    <row r="5" ht="16.35" customHeight="1" spans="1:1">
      <c r="A5" s="78"/>
    </row>
    <row r="6" ht="16.35" customHeight="1" spans="1:1">
      <c r="A6" s="78"/>
    </row>
    <row r="7" ht="29.3" customHeight="1" spans="1:1">
      <c r="A7" s="80" t="s">
        <v>2</v>
      </c>
    </row>
    <row r="8" ht="16.35" customHeight="1" spans="1:1">
      <c r="A8" s="81"/>
    </row>
    <row r="9" ht="31.9" customHeight="1" spans="1:1">
      <c r="A9" s="80" t="s">
        <v>3</v>
      </c>
    </row>
    <row r="10" ht="16.35" customHeight="1" spans="1:1">
      <c r="A10" s="80"/>
    </row>
    <row r="11" ht="54.3" customHeight="1" spans="1:1">
      <c r="A11" s="80" t="s">
        <v>4</v>
      </c>
    </row>
  </sheetData>
  <sheetProtection formatCells="0" insertHyperlinks="0" autoFilter="0"/>
  <printOptions horizontalCentered="1"/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P6" sqref="P6"/>
    </sheetView>
  </sheetViews>
  <sheetFormatPr defaultColWidth="10" defaultRowHeight="13.5" outlineLevelRow="7"/>
  <cols>
    <col min="1" max="1" width="0.408333333333333" customWidth="1"/>
    <col min="2" max="2" width="21.875" customWidth="1"/>
    <col min="3" max="3" width="24.125" customWidth="1"/>
    <col min="4" max="4" width="4.375" customWidth="1"/>
    <col min="5" max="5" width="10.375" customWidth="1"/>
    <col min="6" max="7" width="12" customWidth="1"/>
    <col min="8" max="8" width="10.375" customWidth="1"/>
    <col min="9" max="9" width="7.125" customWidth="1"/>
    <col min="10" max="10" width="10.375" customWidth="1"/>
    <col min="11" max="11" width="12" customWidth="1"/>
    <col min="12" max="12" width="10.375" customWidth="1"/>
    <col min="13" max="13" width="9.5" customWidth="1"/>
  </cols>
  <sheetData>
    <row r="1" ht="17.25" customHeight="1" spans="1:13">
      <c r="A1" s="1"/>
      <c r="B1" s="2" t="s">
        <v>196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34" t="s">
        <v>197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ht="16.35" customHeight="1" spans="2:13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9" t="s">
        <v>7</v>
      </c>
    </row>
    <row r="6" ht="65.55" customHeight="1" spans="2:13">
      <c r="B6" s="35" t="s">
        <v>198</v>
      </c>
      <c r="C6" s="35" t="s">
        <v>10</v>
      </c>
      <c r="D6" s="35" t="s">
        <v>37</v>
      </c>
      <c r="E6" s="35" t="s">
        <v>159</v>
      </c>
      <c r="F6" s="35" t="s">
        <v>160</v>
      </c>
      <c r="G6" s="35" t="s">
        <v>161</v>
      </c>
      <c r="H6" s="35" t="s">
        <v>162</v>
      </c>
      <c r="I6" s="35" t="s">
        <v>163</v>
      </c>
      <c r="J6" s="35" t="s">
        <v>164</v>
      </c>
      <c r="K6" s="35" t="s">
        <v>165</v>
      </c>
      <c r="L6" s="35" t="s">
        <v>166</v>
      </c>
      <c r="M6" s="35" t="s">
        <v>167</v>
      </c>
    </row>
    <row r="7" ht="23.25" customHeight="1" spans="2:13">
      <c r="B7" s="36" t="s">
        <v>12</v>
      </c>
      <c r="C7" s="36"/>
      <c r="D7" s="37">
        <v>5</v>
      </c>
      <c r="E7" s="37">
        <v>5</v>
      </c>
      <c r="F7" s="37"/>
      <c r="G7" s="37"/>
      <c r="H7" s="37"/>
      <c r="I7" s="37"/>
      <c r="J7" s="37"/>
      <c r="K7" s="37"/>
      <c r="L7" s="37"/>
      <c r="M7" s="37"/>
    </row>
    <row r="8" ht="21.55" customHeight="1" spans="2:13">
      <c r="B8" s="17" t="s">
        <v>199</v>
      </c>
      <c r="C8" s="17" t="s">
        <v>200</v>
      </c>
      <c r="D8" s="38">
        <v>5</v>
      </c>
      <c r="E8" s="38">
        <v>5</v>
      </c>
      <c r="F8" s="38"/>
      <c r="G8" s="38"/>
      <c r="H8" s="38"/>
      <c r="I8" s="38"/>
      <c r="J8" s="38"/>
      <c r="K8" s="38"/>
      <c r="L8" s="38"/>
      <c r="M8" s="38"/>
    </row>
  </sheetData>
  <sheetProtection formatCells="0" insertHyperlinks="0" autoFilter="0"/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50" zoomScaleNormal="50" topLeftCell="E1" workbookViewId="0">
      <selection activeCell="C6" sqref="C6:D6"/>
    </sheetView>
  </sheetViews>
  <sheetFormatPr defaultColWidth="10" defaultRowHeight="13.5" outlineLevelCol="7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6.2833333333333" customWidth="1"/>
    <col min="6" max="6" width="15.2" customWidth="1"/>
    <col min="7" max="7" width="13.975" customWidth="1"/>
    <col min="8" max="8" width="14.6583333333333" customWidth="1"/>
    <col min="9" max="9" width="9.76666666666667" customWidth="1"/>
  </cols>
  <sheetData>
    <row r="1" ht="16.35" customHeight="1" spans="1:8">
      <c r="A1" s="1"/>
      <c r="B1" s="2" t="s">
        <v>201</v>
      </c>
      <c r="C1" s="1"/>
      <c r="D1" s="1"/>
      <c r="E1" s="1"/>
      <c r="F1" s="1"/>
      <c r="H1" s="1"/>
    </row>
    <row r="2" ht="16.35" customHeight="1" spans="2:8">
      <c r="B2" s="25" t="s">
        <v>202</v>
      </c>
      <c r="C2" s="25"/>
      <c r="D2" s="25"/>
      <c r="E2" s="25"/>
      <c r="F2" s="25"/>
      <c r="G2" s="25"/>
      <c r="H2" s="25"/>
    </row>
    <row r="3" ht="16.35" customHeight="1" spans="2:8">
      <c r="B3" s="25"/>
      <c r="C3" s="25"/>
      <c r="D3" s="25"/>
      <c r="E3" s="25"/>
      <c r="F3" s="25"/>
      <c r="G3" s="25"/>
      <c r="H3" s="25"/>
    </row>
    <row r="4" ht="16.35" customHeight="1"/>
    <row r="5" ht="19.8" customHeight="1" spans="8:8">
      <c r="H5" s="32" t="s">
        <v>7</v>
      </c>
    </row>
    <row r="6" ht="37.95" customHeight="1" spans="2:8">
      <c r="B6" s="26" t="s">
        <v>203</v>
      </c>
      <c r="C6" s="27" t="s">
        <v>1</v>
      </c>
      <c r="D6" s="27"/>
      <c r="E6" s="20" t="s">
        <v>204</v>
      </c>
      <c r="F6" s="33">
        <v>1517.66</v>
      </c>
      <c r="G6" s="33"/>
      <c r="H6" s="33"/>
    </row>
    <row r="7" ht="183.7" customHeight="1" spans="2:8">
      <c r="B7" s="26" t="s">
        <v>205</v>
      </c>
      <c r="C7" s="19" t="s">
        <v>206</v>
      </c>
      <c r="D7" s="19"/>
      <c r="E7" s="19"/>
      <c r="F7" s="19"/>
      <c r="G7" s="19"/>
      <c r="H7" s="19"/>
    </row>
    <row r="8" ht="23.25" customHeight="1" spans="2:8">
      <c r="B8" s="28" t="s">
        <v>207</v>
      </c>
      <c r="C8" s="29" t="s">
        <v>208</v>
      </c>
      <c r="D8" s="20" t="s">
        <v>209</v>
      </c>
      <c r="E8" s="20" t="s">
        <v>210</v>
      </c>
      <c r="F8" s="20" t="s">
        <v>211</v>
      </c>
      <c r="G8" s="20" t="s">
        <v>212</v>
      </c>
      <c r="H8" s="20" t="s">
        <v>213</v>
      </c>
    </row>
    <row r="9" ht="18.95" customHeight="1" spans="2:8">
      <c r="B9" s="30"/>
      <c r="C9" s="31" t="s">
        <v>214</v>
      </c>
      <c r="D9" s="23" t="s">
        <v>215</v>
      </c>
      <c r="E9" s="23" t="s">
        <v>216</v>
      </c>
      <c r="F9" s="23" t="s">
        <v>217</v>
      </c>
      <c r="G9" s="23" t="s">
        <v>218</v>
      </c>
      <c r="H9" s="23" t="s">
        <v>219</v>
      </c>
    </row>
    <row r="10" spans="2:8">
      <c r="B10" s="30"/>
      <c r="C10" s="31" t="s">
        <v>220</v>
      </c>
      <c r="D10" s="23" t="s">
        <v>221</v>
      </c>
      <c r="E10" s="23" t="s">
        <v>216</v>
      </c>
      <c r="F10" s="23" t="s">
        <v>222</v>
      </c>
      <c r="G10" s="23" t="s">
        <v>223</v>
      </c>
      <c r="H10" s="23" t="s">
        <v>219</v>
      </c>
    </row>
    <row r="11" spans="2:8">
      <c r="B11" s="30"/>
      <c r="C11" s="31" t="s">
        <v>224</v>
      </c>
      <c r="D11" s="23" t="s">
        <v>221</v>
      </c>
      <c r="E11" s="23" t="s">
        <v>216</v>
      </c>
      <c r="F11" s="23" t="s">
        <v>222</v>
      </c>
      <c r="G11" s="23" t="s">
        <v>225</v>
      </c>
      <c r="H11" s="23" t="s">
        <v>219</v>
      </c>
    </row>
    <row r="12" spans="2:8">
      <c r="B12" s="30"/>
      <c r="C12" s="31" t="s">
        <v>226</v>
      </c>
      <c r="D12" s="23" t="s">
        <v>221</v>
      </c>
      <c r="E12" s="23" t="s">
        <v>216</v>
      </c>
      <c r="F12" s="23" t="s">
        <v>227</v>
      </c>
      <c r="G12" s="23" t="s">
        <v>228</v>
      </c>
      <c r="H12" s="23" t="s">
        <v>219</v>
      </c>
    </row>
    <row r="13" spans="2:8">
      <c r="B13" s="30"/>
      <c r="C13" s="31" t="s">
        <v>229</v>
      </c>
      <c r="D13" s="23" t="s">
        <v>221</v>
      </c>
      <c r="E13" s="23" t="s">
        <v>216</v>
      </c>
      <c r="F13" s="23" t="s">
        <v>230</v>
      </c>
      <c r="G13" s="23" t="s">
        <v>225</v>
      </c>
      <c r="H13" s="23" t="s">
        <v>219</v>
      </c>
    </row>
    <row r="14" spans="2:8">
      <c r="B14" s="30"/>
      <c r="C14" s="31" t="s">
        <v>231</v>
      </c>
      <c r="D14" s="23" t="s">
        <v>215</v>
      </c>
      <c r="E14" s="23" t="s">
        <v>216</v>
      </c>
      <c r="F14" s="23" t="s">
        <v>232</v>
      </c>
      <c r="G14" s="23" t="s">
        <v>225</v>
      </c>
      <c r="H14" s="23" t="s">
        <v>233</v>
      </c>
    </row>
  </sheetData>
  <sheetProtection formatCells="0" insertHyperlinks="0" autoFilter="0"/>
  <mergeCells count="5">
    <mergeCell ref="C6:D6"/>
    <mergeCell ref="F6:H6"/>
    <mergeCell ref="C7:H7"/>
    <mergeCell ref="B8:B14"/>
    <mergeCell ref="B2:H3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19" sqref="D19"/>
    </sheetView>
  </sheetViews>
  <sheetFormatPr defaultColWidth="10" defaultRowHeight="13.5" outlineLevelCol="7"/>
  <cols>
    <col min="1" max="1" width="0.816666666666667" customWidth="1"/>
    <col min="2" max="2" width="17.9083333333333" customWidth="1"/>
    <col min="3" max="3" width="18.725" customWidth="1"/>
    <col min="4" max="4" width="17.1" customWidth="1"/>
    <col min="5" max="5" width="14.5166666666667" customWidth="1"/>
    <col min="6" max="6" width="15.0666666666667" customWidth="1"/>
    <col min="7" max="7" width="18.8666666666667" customWidth="1"/>
    <col min="8" max="8" width="19.95" customWidth="1"/>
  </cols>
  <sheetData>
    <row r="1" ht="16.35" customHeight="1" spans="1:8">
      <c r="A1" s="1"/>
      <c r="B1" s="2" t="s">
        <v>234</v>
      </c>
      <c r="C1" s="1"/>
      <c r="D1" s="1"/>
      <c r="F1" s="1"/>
      <c r="G1" s="1"/>
      <c r="H1" s="1"/>
    </row>
    <row r="2" ht="64.65" customHeight="1" spans="1:8">
      <c r="A2" s="1"/>
      <c r="B2" s="13" t="s">
        <v>235</v>
      </c>
      <c r="C2" s="13"/>
      <c r="D2" s="13"/>
      <c r="E2" s="13"/>
      <c r="F2" s="13"/>
      <c r="G2" s="13"/>
      <c r="H2" s="13"/>
    </row>
    <row r="3" ht="29.3" customHeight="1" spans="2:8">
      <c r="B3" s="14" t="s">
        <v>236</v>
      </c>
      <c r="C3" s="15"/>
      <c r="D3" s="15"/>
      <c r="E3" s="15"/>
      <c r="F3" s="15"/>
      <c r="G3" s="15"/>
      <c r="H3" s="22" t="s">
        <v>7</v>
      </c>
    </row>
    <row r="4" ht="31.05" customHeight="1" spans="2:8">
      <c r="B4" s="16" t="s">
        <v>237</v>
      </c>
      <c r="C4" s="17"/>
      <c r="D4" s="17"/>
      <c r="E4" s="17"/>
      <c r="F4" s="20" t="s">
        <v>238</v>
      </c>
      <c r="G4" s="23"/>
      <c r="H4" s="23"/>
    </row>
    <row r="5" ht="31.05" customHeight="1" spans="2:8">
      <c r="B5" s="16" t="s">
        <v>239</v>
      </c>
      <c r="C5" s="18" t="s">
        <v>240</v>
      </c>
      <c r="D5" s="18"/>
      <c r="E5" s="18"/>
      <c r="F5" s="18"/>
      <c r="G5" s="18"/>
      <c r="H5" s="18"/>
    </row>
    <row r="6" ht="41.4" customHeight="1" spans="2:8">
      <c r="B6" s="16" t="s">
        <v>241</v>
      </c>
      <c r="C6" s="19"/>
      <c r="D6" s="19"/>
      <c r="E6" s="19"/>
      <c r="F6" s="19"/>
      <c r="G6" s="19"/>
      <c r="H6" s="19"/>
    </row>
    <row r="7" ht="43.1" customHeight="1" spans="2:8">
      <c r="B7" s="16" t="s">
        <v>242</v>
      </c>
      <c r="C7" s="19"/>
      <c r="D7" s="19"/>
      <c r="E7" s="19"/>
      <c r="F7" s="19"/>
      <c r="G7" s="19"/>
      <c r="H7" s="19"/>
    </row>
    <row r="8" ht="39.65" customHeight="1" spans="2:8">
      <c r="B8" s="16" t="s">
        <v>243</v>
      </c>
      <c r="C8" s="19"/>
      <c r="D8" s="19"/>
      <c r="E8" s="19"/>
      <c r="F8" s="19"/>
      <c r="G8" s="19"/>
      <c r="H8" s="19"/>
    </row>
    <row r="9" ht="19.8" customHeight="1" spans="2:8">
      <c r="B9" s="16" t="s">
        <v>207</v>
      </c>
      <c r="C9" s="20" t="s">
        <v>208</v>
      </c>
      <c r="D9" s="20" t="s">
        <v>209</v>
      </c>
      <c r="E9" s="20" t="s">
        <v>210</v>
      </c>
      <c r="F9" s="20" t="s">
        <v>211</v>
      </c>
      <c r="G9" s="20" t="s">
        <v>212</v>
      </c>
      <c r="H9" s="20" t="s">
        <v>213</v>
      </c>
    </row>
    <row r="10" ht="18.95" customHeight="1" spans="2:8">
      <c r="B10" s="16"/>
      <c r="C10" s="21"/>
      <c r="D10" s="17"/>
      <c r="E10" s="17"/>
      <c r="F10" s="24"/>
      <c r="G10" s="17"/>
      <c r="H10" s="17"/>
    </row>
    <row r="12" spans="2:2">
      <c r="B12" t="s">
        <v>146</v>
      </c>
    </row>
  </sheetData>
  <sheetProtection formatCells="0" insertHyperlinks="0" autoFilter="0"/>
  <mergeCells count="9">
    <mergeCell ref="B2:H2"/>
    <mergeCell ref="C3:G3"/>
    <mergeCell ref="C4:E4"/>
    <mergeCell ref="G4:H4"/>
    <mergeCell ref="C5:H5"/>
    <mergeCell ref="C6:H6"/>
    <mergeCell ref="C7:H7"/>
    <mergeCell ref="C8:H8"/>
    <mergeCell ref="B9:B10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H23" sqref="H23"/>
    </sheetView>
  </sheetViews>
  <sheetFormatPr defaultColWidth="10" defaultRowHeight="13.5"/>
  <cols>
    <col min="1" max="1" width="0.541666666666667" customWidth="1"/>
    <col min="2" max="2" width="21.5" customWidth="1"/>
    <col min="3" max="3" width="16.9583333333333" customWidth="1"/>
    <col min="4" max="4" width="20.375" customWidth="1"/>
    <col min="5" max="5" width="18.25" customWidth="1"/>
    <col min="6" max="6" width="15.4666666666667" customWidth="1"/>
    <col min="7" max="7" width="9.375" customWidth="1"/>
    <col min="8" max="8" width="10.375" customWidth="1"/>
    <col min="9" max="9" width="11.5" customWidth="1"/>
    <col min="10" max="10" width="41.5" customWidth="1"/>
  </cols>
  <sheetData>
    <row r="1" ht="16.35" customHeight="1" spans="1:8">
      <c r="A1" s="1"/>
      <c r="B1" s="2" t="s">
        <v>244</v>
      </c>
      <c r="C1" s="1"/>
      <c r="D1" s="1"/>
      <c r="F1" s="1"/>
      <c r="G1" s="1"/>
      <c r="H1" s="1"/>
    </row>
    <row r="2" ht="64.65" customHeight="1" spans="1:10">
      <c r="A2" s="1"/>
      <c r="B2" s="3" t="s">
        <v>245</v>
      </c>
      <c r="C2" s="3"/>
      <c r="D2" s="3"/>
      <c r="E2" s="3"/>
      <c r="F2" s="3"/>
      <c r="G2" s="3"/>
      <c r="H2" s="3"/>
      <c r="I2" s="3"/>
      <c r="J2" s="3"/>
    </row>
    <row r="3" ht="25.85" customHeight="1" spans="2:10">
      <c r="B3" s="4" t="s">
        <v>7</v>
      </c>
      <c r="C3" s="4"/>
      <c r="D3" s="4"/>
      <c r="E3" s="4"/>
      <c r="F3" s="4"/>
      <c r="G3" s="4"/>
      <c r="H3" s="4"/>
      <c r="I3" s="4"/>
      <c r="J3" s="4"/>
    </row>
    <row r="4" ht="28.45" customHeight="1" spans="2:10">
      <c r="B4" s="5" t="s">
        <v>246</v>
      </c>
      <c r="C4" s="6" t="s">
        <v>1</v>
      </c>
      <c r="D4" s="6"/>
      <c r="E4" s="5" t="s">
        <v>247</v>
      </c>
      <c r="F4" s="9" t="s">
        <v>248</v>
      </c>
      <c r="G4" s="9"/>
      <c r="H4" s="10" t="s">
        <v>249</v>
      </c>
      <c r="I4" s="10"/>
      <c r="J4" s="5" t="s">
        <v>250</v>
      </c>
    </row>
    <row r="5" ht="25.85" customHeight="1" spans="2:10">
      <c r="B5" s="5" t="s">
        <v>251</v>
      </c>
      <c r="C5" s="6" t="s">
        <v>1</v>
      </c>
      <c r="D5" s="6"/>
      <c r="E5" s="5" t="s">
        <v>252</v>
      </c>
      <c r="F5" s="9" t="s">
        <v>253</v>
      </c>
      <c r="G5" s="9"/>
      <c r="H5" s="10" t="s">
        <v>254</v>
      </c>
      <c r="I5" s="10"/>
      <c r="J5" s="9">
        <v>5</v>
      </c>
    </row>
    <row r="6" ht="41.4" customHeight="1" spans="2:10">
      <c r="B6" s="5" t="s">
        <v>255</v>
      </c>
      <c r="C6" s="6">
        <v>10</v>
      </c>
      <c r="D6" s="6"/>
      <c r="E6" s="5" t="s">
        <v>256</v>
      </c>
      <c r="F6" s="9">
        <v>13101001121</v>
      </c>
      <c r="G6" s="9"/>
      <c r="H6" s="10" t="s">
        <v>257</v>
      </c>
      <c r="I6" s="10" t="s">
        <v>258</v>
      </c>
      <c r="J6" s="9">
        <v>5</v>
      </c>
    </row>
    <row r="7" ht="43.1" customHeight="1" spans="2:10">
      <c r="B7" s="7" t="s">
        <v>259</v>
      </c>
      <c r="C7" s="8" t="s">
        <v>260</v>
      </c>
      <c r="D7" s="8"/>
      <c r="E7" s="8"/>
      <c r="F7" s="8"/>
      <c r="G7" s="8"/>
      <c r="H7" s="10" t="s">
        <v>261</v>
      </c>
      <c r="I7" s="10"/>
      <c r="J7" s="5"/>
    </row>
    <row r="8" ht="39.65" customHeight="1" spans="2:10">
      <c r="B8" s="7"/>
      <c r="C8" s="8"/>
      <c r="D8" s="8"/>
      <c r="E8" s="8"/>
      <c r="F8" s="8"/>
      <c r="G8" s="8"/>
      <c r="H8" s="10" t="s">
        <v>262</v>
      </c>
      <c r="I8" s="10"/>
      <c r="J8" s="5"/>
    </row>
    <row r="9" ht="19.8" customHeight="1" spans="2:10">
      <c r="B9" s="7"/>
      <c r="C9" s="8"/>
      <c r="D9" s="8"/>
      <c r="E9" s="8"/>
      <c r="F9" s="8"/>
      <c r="G9" s="8"/>
      <c r="H9" s="10" t="s">
        <v>263</v>
      </c>
      <c r="I9" s="10"/>
      <c r="J9" s="5"/>
    </row>
    <row r="10" ht="18.95" customHeight="1" spans="2:10">
      <c r="B10" s="7"/>
      <c r="C10" s="8"/>
      <c r="D10" s="8"/>
      <c r="E10" s="8"/>
      <c r="F10" s="8"/>
      <c r="G10" s="8"/>
      <c r="H10" s="10" t="s">
        <v>264</v>
      </c>
      <c r="I10" s="10"/>
      <c r="J10" s="5"/>
    </row>
    <row r="11" ht="15.75" spans="2:10">
      <c r="B11" s="9" t="s">
        <v>265</v>
      </c>
      <c r="C11" s="9" t="s">
        <v>266</v>
      </c>
      <c r="D11" s="9" t="s">
        <v>267</v>
      </c>
      <c r="E11" s="9" t="s">
        <v>210</v>
      </c>
      <c r="F11" s="9" t="s">
        <v>211</v>
      </c>
      <c r="G11" s="9" t="s">
        <v>268</v>
      </c>
      <c r="H11" s="9" t="s">
        <v>269</v>
      </c>
      <c r="I11" s="9" t="s">
        <v>270</v>
      </c>
      <c r="J11" s="9"/>
    </row>
    <row r="12" ht="15.75" spans="2:10">
      <c r="B12" s="5" t="s">
        <v>271</v>
      </c>
      <c r="C12" s="9" t="s">
        <v>272</v>
      </c>
      <c r="D12" s="9" t="s">
        <v>273</v>
      </c>
      <c r="E12" s="9" t="s">
        <v>216</v>
      </c>
      <c r="F12" s="5" t="s">
        <v>274</v>
      </c>
      <c r="G12" s="5" t="s">
        <v>275</v>
      </c>
      <c r="H12" s="5" t="s">
        <v>276</v>
      </c>
      <c r="I12" s="11" t="s">
        <v>277</v>
      </c>
      <c r="J12" s="12"/>
    </row>
    <row r="13" ht="15.75" spans="2:10">
      <c r="B13" s="5" t="s">
        <v>271</v>
      </c>
      <c r="C13" s="9" t="s">
        <v>272</v>
      </c>
      <c r="D13" s="9" t="s">
        <v>278</v>
      </c>
      <c r="E13" s="9" t="s">
        <v>216</v>
      </c>
      <c r="F13" s="5" t="s">
        <v>274</v>
      </c>
      <c r="G13" s="5" t="s">
        <v>275</v>
      </c>
      <c r="H13" s="5" t="s">
        <v>276</v>
      </c>
      <c r="I13" s="11" t="s">
        <v>277</v>
      </c>
      <c r="J13" s="12"/>
    </row>
    <row r="14" ht="15.75" spans="2:10">
      <c r="B14" s="5" t="s">
        <v>271</v>
      </c>
      <c r="C14" s="9" t="s">
        <v>279</v>
      </c>
      <c r="D14" s="9" t="s">
        <v>226</v>
      </c>
      <c r="E14" s="9" t="s">
        <v>280</v>
      </c>
      <c r="F14" s="5" t="s">
        <v>227</v>
      </c>
      <c r="G14" s="5" t="s">
        <v>228</v>
      </c>
      <c r="H14" s="5" t="s">
        <v>281</v>
      </c>
      <c r="I14" s="11" t="s">
        <v>277</v>
      </c>
      <c r="J14" s="12"/>
    </row>
    <row r="15" ht="15.75" spans="2:10">
      <c r="B15" s="5" t="s">
        <v>271</v>
      </c>
      <c r="C15" s="9" t="s">
        <v>282</v>
      </c>
      <c r="D15" s="9" t="s">
        <v>283</v>
      </c>
      <c r="E15" s="9" t="s">
        <v>280</v>
      </c>
      <c r="F15" s="5" t="s">
        <v>284</v>
      </c>
      <c r="G15" s="5" t="s">
        <v>225</v>
      </c>
      <c r="H15" s="5" t="s">
        <v>281</v>
      </c>
      <c r="I15" s="11" t="s">
        <v>277</v>
      </c>
      <c r="J15" s="12"/>
    </row>
    <row r="16" ht="15.75" spans="2:10">
      <c r="B16" s="5" t="s">
        <v>285</v>
      </c>
      <c r="C16" s="9" t="s">
        <v>286</v>
      </c>
      <c r="D16" s="9" t="s">
        <v>287</v>
      </c>
      <c r="E16" s="9" t="s">
        <v>280</v>
      </c>
      <c r="F16" s="5" t="s">
        <v>288</v>
      </c>
      <c r="G16" s="5" t="s">
        <v>228</v>
      </c>
      <c r="H16" s="5" t="s">
        <v>221</v>
      </c>
      <c r="I16" s="11" t="s">
        <v>277</v>
      </c>
      <c r="J16" s="12"/>
    </row>
    <row r="17" ht="15.75" spans="2:10">
      <c r="B17" s="5" t="s">
        <v>289</v>
      </c>
      <c r="C17" s="9" t="s">
        <v>290</v>
      </c>
      <c r="D17" s="9" t="s">
        <v>231</v>
      </c>
      <c r="E17" s="9" t="s">
        <v>216</v>
      </c>
      <c r="F17" s="5" t="s">
        <v>291</v>
      </c>
      <c r="G17" s="5" t="s">
        <v>225</v>
      </c>
      <c r="H17" s="5" t="s">
        <v>215</v>
      </c>
      <c r="I17" s="11" t="s">
        <v>277</v>
      </c>
      <c r="J17" s="12"/>
    </row>
  </sheetData>
  <sheetProtection formatCells="0" insertHyperlinks="0" autoFilter="0"/>
  <mergeCells count="23">
    <mergeCell ref="B2:J2"/>
    <mergeCell ref="B3:J3"/>
    <mergeCell ref="C4:D4"/>
    <mergeCell ref="F4:G4"/>
    <mergeCell ref="H4:I4"/>
    <mergeCell ref="C5:D5"/>
    <mergeCell ref="F5:G5"/>
    <mergeCell ref="H5:I5"/>
    <mergeCell ref="C6:D6"/>
    <mergeCell ref="F6:G6"/>
    <mergeCell ref="H7:I7"/>
    <mergeCell ref="H8:I8"/>
    <mergeCell ref="H9:I9"/>
    <mergeCell ref="H10:I10"/>
    <mergeCell ref="I11:J11"/>
    <mergeCell ref="I12:J12"/>
    <mergeCell ref="I13:J13"/>
    <mergeCell ref="I14:J14"/>
    <mergeCell ref="I15:J15"/>
    <mergeCell ref="I16:J16"/>
    <mergeCell ref="I17:J17"/>
    <mergeCell ref="B7:B10"/>
    <mergeCell ref="C7:G10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C6" sqref="C6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1" width="9.76666666666667" customWidth="1"/>
  </cols>
  <sheetData>
    <row r="1" ht="16.35" customHeight="1" spans="1:2">
      <c r="A1" s="1"/>
      <c r="B1" s="2" t="s">
        <v>5</v>
      </c>
    </row>
    <row r="2" ht="40.5" customHeight="1" spans="2:8">
      <c r="B2" s="25" t="s">
        <v>6</v>
      </c>
      <c r="C2" s="25"/>
      <c r="D2" s="25"/>
      <c r="E2" s="25"/>
      <c r="F2" s="25"/>
      <c r="G2" s="25"/>
      <c r="H2" s="25"/>
    </row>
    <row r="3" ht="23.25" customHeight="1" spans="8:8">
      <c r="H3" s="61" t="s">
        <v>7</v>
      </c>
    </row>
    <row r="4" ht="43.1" customHeight="1" spans="2:8">
      <c r="B4" s="41" t="s">
        <v>8</v>
      </c>
      <c r="C4" s="41"/>
      <c r="D4" s="41" t="s">
        <v>9</v>
      </c>
      <c r="E4" s="41"/>
      <c r="F4" s="41"/>
      <c r="G4" s="41"/>
      <c r="H4" s="41"/>
    </row>
    <row r="5" ht="43.1" customHeight="1" spans="2:8">
      <c r="B5" s="57" t="s">
        <v>10</v>
      </c>
      <c r="C5" s="57" t="s">
        <v>11</v>
      </c>
      <c r="D5" s="57" t="s">
        <v>10</v>
      </c>
      <c r="E5" s="57" t="s">
        <v>12</v>
      </c>
      <c r="F5" s="41" t="s">
        <v>13</v>
      </c>
      <c r="G5" s="41" t="s">
        <v>14</v>
      </c>
      <c r="H5" s="41" t="s">
        <v>15</v>
      </c>
    </row>
    <row r="6" ht="24.15" customHeight="1" spans="2:8">
      <c r="B6" s="58" t="s">
        <v>16</v>
      </c>
      <c r="C6" s="74">
        <f>+C7</f>
        <v>1517.66</v>
      </c>
      <c r="D6" s="58" t="s">
        <v>17</v>
      </c>
      <c r="E6" s="74">
        <f>F6</f>
        <v>1835.15</v>
      </c>
      <c r="F6" s="74">
        <f>+F7+F8+F9</f>
        <v>1835.15</v>
      </c>
      <c r="G6" s="74"/>
      <c r="H6" s="74"/>
    </row>
    <row r="7" ht="23.25" customHeight="1" spans="2:8">
      <c r="B7" s="44" t="s">
        <v>18</v>
      </c>
      <c r="C7" s="59">
        <v>1517.66</v>
      </c>
      <c r="D7" s="44" t="s">
        <v>19</v>
      </c>
      <c r="E7" s="59">
        <v>311.45</v>
      </c>
      <c r="F7" s="59">
        <v>311.45</v>
      </c>
      <c r="G7" s="59"/>
      <c r="H7" s="59"/>
    </row>
    <row r="8" ht="23.25" customHeight="1" spans="2:8">
      <c r="B8" s="44" t="s">
        <v>20</v>
      </c>
      <c r="C8" s="59"/>
      <c r="D8" s="44" t="s">
        <v>21</v>
      </c>
      <c r="E8" s="59">
        <v>1458.18</v>
      </c>
      <c r="F8" s="59">
        <v>1458.18</v>
      </c>
      <c r="G8" s="59"/>
      <c r="H8" s="59"/>
    </row>
    <row r="9" ht="23.25" customHeight="1" spans="2:8">
      <c r="B9" s="44" t="s">
        <v>22</v>
      </c>
      <c r="C9" s="59"/>
      <c r="D9" s="44" t="s">
        <v>23</v>
      </c>
      <c r="E9" s="59">
        <v>65.52</v>
      </c>
      <c r="F9" s="59">
        <v>65.52</v>
      </c>
      <c r="G9" s="59"/>
      <c r="H9" s="59"/>
    </row>
    <row r="10" ht="16.35" customHeight="1" spans="2:8">
      <c r="B10" s="75"/>
      <c r="C10" s="76"/>
      <c r="D10" s="75"/>
      <c r="E10" s="76"/>
      <c r="F10" s="76"/>
      <c r="G10" s="76"/>
      <c r="H10" s="76"/>
    </row>
    <row r="11" ht="22.4" customHeight="1" spans="2:8">
      <c r="B11" s="20" t="s">
        <v>24</v>
      </c>
      <c r="C11" s="76"/>
      <c r="D11" s="20" t="s">
        <v>25</v>
      </c>
      <c r="E11" s="76"/>
      <c r="F11" s="76"/>
      <c r="G11" s="76"/>
      <c r="H11" s="76"/>
    </row>
    <row r="12" ht="21.55" customHeight="1" spans="2:8">
      <c r="B12" s="47" t="s">
        <v>26</v>
      </c>
      <c r="C12" s="59">
        <v>317.49</v>
      </c>
      <c r="D12" s="75"/>
      <c r="E12" s="76"/>
      <c r="F12" s="76"/>
      <c r="G12" s="76"/>
      <c r="H12" s="76"/>
    </row>
    <row r="13" ht="20.7" customHeight="1" spans="2:8">
      <c r="B13" s="47" t="s">
        <v>27</v>
      </c>
      <c r="C13" s="76"/>
      <c r="D13" s="75"/>
      <c r="E13" s="76"/>
      <c r="F13" s="76"/>
      <c r="G13" s="76"/>
      <c r="H13" s="76"/>
    </row>
    <row r="14" ht="20.7" customHeight="1" spans="2:8">
      <c r="B14" s="47" t="s">
        <v>28</v>
      </c>
      <c r="C14" s="76"/>
      <c r="D14" s="75"/>
      <c r="E14" s="76"/>
      <c r="F14" s="76"/>
      <c r="G14" s="76"/>
      <c r="H14" s="76"/>
    </row>
    <row r="15" ht="16.35" customHeight="1" spans="2:8">
      <c r="B15" s="75"/>
      <c r="C15" s="76"/>
      <c r="D15" s="75"/>
      <c r="E15" s="76"/>
      <c r="F15" s="76"/>
      <c r="G15" s="76"/>
      <c r="H15" s="76"/>
    </row>
    <row r="16" ht="24.15" customHeight="1" spans="2:8">
      <c r="B16" s="58" t="s">
        <v>29</v>
      </c>
      <c r="C16" s="74">
        <f>+C7+C12</f>
        <v>1835.15</v>
      </c>
      <c r="D16" s="58" t="s">
        <v>30</v>
      </c>
      <c r="E16" s="74">
        <f>F16</f>
        <v>1835.15</v>
      </c>
      <c r="F16" s="74">
        <f>+F6</f>
        <v>1835.15</v>
      </c>
      <c r="G16" s="74"/>
      <c r="H16" s="74"/>
    </row>
  </sheetData>
  <sheetProtection formatCells="0" insertHyperlinks="0" autoFilter="0"/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D8" sqref="D8:F8"/>
    </sheetView>
  </sheetViews>
  <sheetFormatPr defaultColWidth="10" defaultRowHeight="13.5" outlineLevelCol="5"/>
  <cols>
    <col min="1" max="1" width="0.133333333333333" customWidth="1"/>
    <col min="2" max="2" width="10" customWidth="1"/>
    <col min="3" max="3" width="40.7083333333333" customWidth="1"/>
    <col min="4" max="4" width="12.75" customWidth="1"/>
    <col min="5" max="5" width="13.1583333333333" customWidth="1"/>
    <col min="6" max="6" width="13.4333333333333" customWidth="1"/>
  </cols>
  <sheetData>
    <row r="1" ht="16.35" customHeight="1" spans="1:6">
      <c r="A1" s="1"/>
      <c r="B1" s="2" t="s">
        <v>31</v>
      </c>
      <c r="C1" s="1"/>
      <c r="D1" s="1"/>
      <c r="E1" s="1"/>
      <c r="F1" s="1"/>
    </row>
    <row r="2" ht="16.35" customHeight="1" spans="2:6">
      <c r="B2" s="68" t="s">
        <v>32</v>
      </c>
      <c r="C2" s="68"/>
      <c r="D2" s="68"/>
      <c r="E2" s="68"/>
      <c r="F2" s="68"/>
    </row>
    <row r="3" ht="16.35" customHeight="1" spans="2:6">
      <c r="B3" s="68"/>
      <c r="C3" s="68"/>
      <c r="D3" s="68"/>
      <c r="E3" s="68"/>
      <c r="F3" s="68"/>
    </row>
    <row r="4" ht="16.35" customHeight="1" spans="2:6">
      <c r="B4" s="1"/>
      <c r="C4" s="1"/>
      <c r="D4" s="1"/>
      <c r="E4" s="1"/>
      <c r="F4" s="1"/>
    </row>
    <row r="5" ht="20.7" customHeight="1" spans="2:6">
      <c r="B5" s="1"/>
      <c r="C5" s="1"/>
      <c r="D5" s="1"/>
      <c r="E5" s="1"/>
      <c r="F5" s="39" t="s">
        <v>7</v>
      </c>
    </row>
    <row r="6" ht="34.5" customHeight="1" spans="2:6">
      <c r="B6" s="69" t="s">
        <v>33</v>
      </c>
      <c r="C6" s="69"/>
      <c r="D6" s="69" t="s">
        <v>34</v>
      </c>
      <c r="E6" s="69"/>
      <c r="F6" s="69"/>
    </row>
    <row r="7" ht="29.3" customHeight="1" spans="2:6">
      <c r="B7" s="69" t="s">
        <v>35</v>
      </c>
      <c r="C7" s="69" t="s">
        <v>36</v>
      </c>
      <c r="D7" s="69" t="s">
        <v>37</v>
      </c>
      <c r="E7" s="69" t="s">
        <v>38</v>
      </c>
      <c r="F7" s="69" t="s">
        <v>39</v>
      </c>
    </row>
    <row r="8" ht="18.95" customHeight="1" spans="2:6">
      <c r="B8" s="36" t="s">
        <v>12</v>
      </c>
      <c r="C8" s="36"/>
      <c r="D8" s="71">
        <f>+D9+D15+D24</f>
        <v>1835.15</v>
      </c>
      <c r="E8" s="71">
        <f>+E9+E15+E24</f>
        <v>1480.86</v>
      </c>
      <c r="F8" s="71">
        <f>+F15</f>
        <v>354.29</v>
      </c>
    </row>
    <row r="9" ht="18.95" customHeight="1" spans="2:6">
      <c r="B9" s="21" t="s">
        <v>40</v>
      </c>
      <c r="C9" s="66" t="s">
        <v>19</v>
      </c>
      <c r="D9" s="71">
        <f>+D10</f>
        <v>311.45</v>
      </c>
      <c r="E9" s="71">
        <f>+E10</f>
        <v>311.45</v>
      </c>
      <c r="F9" s="71"/>
    </row>
    <row r="10" ht="18.95" customHeight="1" spans="2:6">
      <c r="B10" s="67" t="s">
        <v>41</v>
      </c>
      <c r="C10" s="19" t="s">
        <v>42</v>
      </c>
      <c r="D10" s="71">
        <f>+D11+D12+D13+D14</f>
        <v>311.45</v>
      </c>
      <c r="E10" s="71">
        <f>+E11+E12+E13+E14</f>
        <v>311.45</v>
      </c>
      <c r="F10" s="71"/>
    </row>
    <row r="11" ht="18.95" customHeight="1" spans="2:6">
      <c r="B11" s="67" t="s">
        <v>43</v>
      </c>
      <c r="C11" s="19" t="s">
        <v>44</v>
      </c>
      <c r="D11" s="71">
        <v>22.83</v>
      </c>
      <c r="E11" s="71">
        <v>22.83</v>
      </c>
      <c r="F11" s="71"/>
    </row>
    <row r="12" ht="18.95" customHeight="1" spans="2:6">
      <c r="B12" s="67" t="s">
        <v>45</v>
      </c>
      <c r="C12" s="19" t="s">
        <v>46</v>
      </c>
      <c r="D12" s="71">
        <v>78.92</v>
      </c>
      <c r="E12" s="71">
        <v>78.92</v>
      </c>
      <c r="F12" s="71"/>
    </row>
    <row r="13" ht="18.95" customHeight="1" spans="2:6">
      <c r="B13" s="67" t="s">
        <v>47</v>
      </c>
      <c r="C13" s="19" t="s">
        <v>48</v>
      </c>
      <c r="D13" s="71">
        <v>140.1</v>
      </c>
      <c r="E13" s="71">
        <v>140.1</v>
      </c>
      <c r="F13" s="71"/>
    </row>
    <row r="14" ht="18.95" customHeight="1" spans="2:6">
      <c r="B14" s="67" t="s">
        <v>49</v>
      </c>
      <c r="C14" s="19" t="s">
        <v>50</v>
      </c>
      <c r="D14" s="71">
        <v>69.6</v>
      </c>
      <c r="E14" s="71">
        <v>69.6</v>
      </c>
      <c r="F14" s="71"/>
    </row>
    <row r="15" ht="18.95" customHeight="1" spans="2:6">
      <c r="B15" s="21" t="s">
        <v>51</v>
      </c>
      <c r="C15" s="66" t="s">
        <v>21</v>
      </c>
      <c r="D15" s="71">
        <f>+D16+D21</f>
        <v>1458.18</v>
      </c>
      <c r="E15" s="71">
        <f>+E16+E21</f>
        <v>1103.89</v>
      </c>
      <c r="F15" s="71">
        <f>+F16</f>
        <v>354.29</v>
      </c>
    </row>
    <row r="16" ht="18.95" customHeight="1" spans="2:6">
      <c r="B16" s="67" t="s">
        <v>52</v>
      </c>
      <c r="C16" s="19" t="s">
        <v>53</v>
      </c>
      <c r="D16" s="71">
        <f>+D17+D18+D19+D20</f>
        <v>1405.23</v>
      </c>
      <c r="E16" s="71">
        <f>+E17</f>
        <v>1050.94</v>
      </c>
      <c r="F16" s="71">
        <f>+F17+F18+F19+F20</f>
        <v>354.29</v>
      </c>
    </row>
    <row r="17" ht="18.95" customHeight="1" spans="2:6">
      <c r="B17" s="67" t="s">
        <v>54</v>
      </c>
      <c r="C17" s="19" t="s">
        <v>55</v>
      </c>
      <c r="D17" s="71">
        <v>1291.85</v>
      </c>
      <c r="E17" s="71">
        <f>904.18+146.76</f>
        <v>1050.94</v>
      </c>
      <c r="F17" s="71">
        <f>224.22+16.68</f>
        <v>240.9</v>
      </c>
    </row>
    <row r="18" ht="18.95" customHeight="1" spans="2:6">
      <c r="B18" s="72">
        <v>2100402</v>
      </c>
      <c r="C18" s="19" t="s">
        <v>56</v>
      </c>
      <c r="D18" s="71">
        <v>2.8</v>
      </c>
      <c r="E18" s="71"/>
      <c r="F18" s="71">
        <v>2.81</v>
      </c>
    </row>
    <row r="19" ht="18.95" customHeight="1" spans="2:6">
      <c r="B19" s="72">
        <v>2100408</v>
      </c>
      <c r="C19" s="19" t="s">
        <v>57</v>
      </c>
      <c r="D19" s="71">
        <v>29.81</v>
      </c>
      <c r="E19" s="71"/>
      <c r="F19" s="71">
        <v>29.81</v>
      </c>
    </row>
    <row r="20" ht="18.95" customHeight="1" spans="2:6">
      <c r="B20" s="72">
        <v>2100409</v>
      </c>
      <c r="C20" s="19" t="s">
        <v>58</v>
      </c>
      <c r="D20" s="71">
        <v>80.77</v>
      </c>
      <c r="E20" s="71"/>
      <c r="F20" s="71">
        <v>80.77</v>
      </c>
    </row>
    <row r="21" ht="18.95" customHeight="1" spans="2:6">
      <c r="B21" s="67" t="s">
        <v>59</v>
      </c>
      <c r="C21" s="19" t="s">
        <v>60</v>
      </c>
      <c r="D21" s="71">
        <v>52.95</v>
      </c>
      <c r="E21" s="71">
        <v>52.95</v>
      </c>
      <c r="F21" s="71"/>
    </row>
    <row r="22" ht="18.95" customHeight="1" spans="2:6">
      <c r="B22" s="67" t="s">
        <v>61</v>
      </c>
      <c r="C22" s="19" t="s">
        <v>62</v>
      </c>
      <c r="D22" s="71">
        <v>13.91</v>
      </c>
      <c r="E22" s="71">
        <v>13.91</v>
      </c>
      <c r="F22" s="71"/>
    </row>
    <row r="23" ht="18.95" customHeight="1" spans="2:6">
      <c r="B23" s="67" t="s">
        <v>63</v>
      </c>
      <c r="C23" s="19" t="s">
        <v>64</v>
      </c>
      <c r="D23" s="71">
        <v>39.04</v>
      </c>
      <c r="E23" s="71">
        <v>39.04</v>
      </c>
      <c r="F23" s="71"/>
    </row>
    <row r="24" ht="18.95" customHeight="1" spans="2:6">
      <c r="B24" s="21" t="s">
        <v>65</v>
      </c>
      <c r="C24" s="66" t="s">
        <v>23</v>
      </c>
      <c r="D24" s="71">
        <v>65.52</v>
      </c>
      <c r="E24" s="71">
        <v>65.52</v>
      </c>
      <c r="F24" s="71"/>
    </row>
    <row r="25" ht="18.95" customHeight="1" spans="2:6">
      <c r="B25" s="67" t="s">
        <v>66</v>
      </c>
      <c r="C25" s="19" t="s">
        <v>67</v>
      </c>
      <c r="D25" s="71">
        <v>65.52</v>
      </c>
      <c r="E25" s="71">
        <v>65.52</v>
      </c>
      <c r="F25" s="71"/>
    </row>
    <row r="26" ht="18.95" customHeight="1" spans="2:6">
      <c r="B26" s="67" t="s">
        <v>68</v>
      </c>
      <c r="C26" s="19" t="s">
        <v>69</v>
      </c>
      <c r="D26" s="71">
        <v>65.52</v>
      </c>
      <c r="E26" s="71">
        <v>65.52</v>
      </c>
      <c r="F26" s="71"/>
    </row>
    <row r="27" ht="23.25" customHeight="1" spans="2:6">
      <c r="B27" s="73" t="s">
        <v>70</v>
      </c>
      <c r="C27" s="73"/>
      <c r="D27" s="73"/>
      <c r="E27" s="73"/>
      <c r="F27" s="73"/>
    </row>
  </sheetData>
  <sheetProtection formatCells="0" insertHyperlinks="0" autoFilter="0"/>
  <mergeCells count="5">
    <mergeCell ref="B6:C6"/>
    <mergeCell ref="D6:F6"/>
    <mergeCell ref="B8:C8"/>
    <mergeCell ref="B27:F2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H36" sqref="H36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</cols>
  <sheetData>
    <row r="1" ht="18.1" customHeight="1" spans="1:6">
      <c r="A1" s="1"/>
      <c r="B1" s="70" t="s">
        <v>71</v>
      </c>
      <c r="C1" s="60"/>
      <c r="D1" s="60"/>
      <c r="E1" s="60"/>
      <c r="F1" s="60"/>
    </row>
    <row r="2" ht="16.35" customHeight="1" spans="2:6">
      <c r="B2" s="63" t="s">
        <v>72</v>
      </c>
      <c r="C2" s="63"/>
      <c r="D2" s="63"/>
      <c r="E2" s="63"/>
      <c r="F2" s="63"/>
    </row>
    <row r="3" ht="16.35" customHeight="1" spans="2:6">
      <c r="B3" s="63"/>
      <c r="C3" s="63"/>
      <c r="D3" s="63"/>
      <c r="E3" s="63"/>
      <c r="F3" s="63"/>
    </row>
    <row r="4" ht="16.35" customHeight="1" spans="2:6">
      <c r="B4" s="60"/>
      <c r="C4" s="60"/>
      <c r="D4" s="60"/>
      <c r="E4" s="60"/>
      <c r="F4" s="60"/>
    </row>
    <row r="5" ht="19.8" customHeight="1" spans="2:6">
      <c r="B5" s="60"/>
      <c r="C5" s="60"/>
      <c r="D5" s="60"/>
      <c r="E5" s="60"/>
      <c r="F5" s="39" t="s">
        <v>7</v>
      </c>
    </row>
    <row r="6" ht="36.2" customHeight="1" spans="2:6">
      <c r="B6" s="64" t="s">
        <v>73</v>
      </c>
      <c r="C6" s="64"/>
      <c r="D6" s="64" t="s">
        <v>74</v>
      </c>
      <c r="E6" s="64"/>
      <c r="F6" s="64"/>
    </row>
    <row r="7" ht="27.6" customHeight="1" spans="2:6">
      <c r="B7" s="64" t="s">
        <v>75</v>
      </c>
      <c r="C7" s="64" t="s">
        <v>36</v>
      </c>
      <c r="D7" s="64" t="s">
        <v>37</v>
      </c>
      <c r="E7" s="64" t="s">
        <v>76</v>
      </c>
      <c r="F7" s="64" t="s">
        <v>77</v>
      </c>
    </row>
    <row r="8" ht="19.8" customHeight="1" spans="2:6">
      <c r="B8" s="65" t="s">
        <v>12</v>
      </c>
      <c r="C8" s="65"/>
      <c r="D8" s="37">
        <f>+E8+F8</f>
        <v>1480.86</v>
      </c>
      <c r="E8" s="37">
        <f>+E9+E19+E34</f>
        <v>1379.89</v>
      </c>
      <c r="F8" s="37">
        <v>100.97</v>
      </c>
    </row>
    <row r="9" ht="19.8" customHeight="1" spans="2:6">
      <c r="B9" s="21" t="s">
        <v>78</v>
      </c>
      <c r="C9" s="66" t="s">
        <v>79</v>
      </c>
      <c r="D9" s="38">
        <v>1095.86</v>
      </c>
      <c r="E9" s="38">
        <f>SUM(E10:E18)</f>
        <v>1281.22</v>
      </c>
      <c r="F9" s="38"/>
    </row>
    <row r="10" ht="18.95" customHeight="1" spans="2:6">
      <c r="B10" s="67" t="s">
        <v>80</v>
      </c>
      <c r="C10" s="19" t="s">
        <v>81</v>
      </c>
      <c r="D10" s="38">
        <v>237.44</v>
      </c>
      <c r="E10" s="38">
        <v>237.44</v>
      </c>
      <c r="F10" s="38"/>
    </row>
    <row r="11" ht="18.95" customHeight="1" spans="2:6">
      <c r="B11" s="67" t="s">
        <v>82</v>
      </c>
      <c r="C11" s="19" t="s">
        <v>83</v>
      </c>
      <c r="D11" s="38">
        <v>102.35</v>
      </c>
      <c r="E11" s="38">
        <v>102.35</v>
      </c>
      <c r="F11" s="38"/>
    </row>
    <row r="12" ht="18.95" customHeight="1" spans="2:6">
      <c r="B12" s="67" t="s">
        <v>84</v>
      </c>
      <c r="C12" s="19" t="s">
        <v>85</v>
      </c>
      <c r="D12" s="38">
        <v>49.06</v>
      </c>
      <c r="E12" s="38">
        <v>49.5</v>
      </c>
      <c r="F12" s="38"/>
    </row>
    <row r="13" ht="18.95" customHeight="1" spans="2:6">
      <c r="B13" s="67" t="s">
        <v>86</v>
      </c>
      <c r="C13" s="19" t="s">
        <v>87</v>
      </c>
      <c r="D13" s="38">
        <v>413.03</v>
      </c>
      <c r="E13" s="38">
        <v>559.16</v>
      </c>
      <c r="F13" s="38"/>
    </row>
    <row r="14" ht="18.95" customHeight="1" spans="2:6">
      <c r="B14" s="67" t="s">
        <v>88</v>
      </c>
      <c r="C14" s="19" t="s">
        <v>89</v>
      </c>
      <c r="D14" s="38">
        <v>113.94</v>
      </c>
      <c r="E14" s="38">
        <v>140.1</v>
      </c>
      <c r="F14" s="38"/>
    </row>
    <row r="15" ht="18.95" customHeight="1" spans="2:6">
      <c r="B15" s="67" t="s">
        <v>90</v>
      </c>
      <c r="C15" s="19" t="s">
        <v>91</v>
      </c>
      <c r="D15" s="38">
        <v>56.97</v>
      </c>
      <c r="E15" s="38">
        <v>69.6</v>
      </c>
      <c r="F15" s="38"/>
    </row>
    <row r="16" ht="18.95" customHeight="1" spans="2:6">
      <c r="B16" s="67" t="s">
        <v>92</v>
      </c>
      <c r="C16" s="19" t="s">
        <v>93</v>
      </c>
      <c r="D16" s="38">
        <v>52.95</v>
      </c>
      <c r="E16" s="38">
        <v>52.95</v>
      </c>
      <c r="F16" s="38"/>
    </row>
    <row r="17" ht="18.95" customHeight="1" spans="2:6">
      <c r="B17" s="67" t="s">
        <v>94</v>
      </c>
      <c r="C17" s="19" t="s">
        <v>95</v>
      </c>
      <c r="D17" s="38">
        <v>4.6</v>
      </c>
      <c r="E17" s="38">
        <v>4.6</v>
      </c>
      <c r="F17" s="38"/>
    </row>
    <row r="18" ht="18.95" customHeight="1" spans="2:6">
      <c r="B18" s="67" t="s">
        <v>96</v>
      </c>
      <c r="C18" s="19" t="s">
        <v>97</v>
      </c>
      <c r="D18" s="38">
        <v>65.52</v>
      </c>
      <c r="E18" s="38">
        <v>65.52</v>
      </c>
      <c r="F18" s="38"/>
    </row>
    <row r="19" ht="19.8" customHeight="1" spans="2:6">
      <c r="B19" s="21" t="s">
        <v>98</v>
      </c>
      <c r="C19" s="66" t="s">
        <v>99</v>
      </c>
      <c r="D19" s="38">
        <v>97.71</v>
      </c>
      <c r="E19" s="38">
        <f>+E33</f>
        <v>0.19</v>
      </c>
      <c r="F19" s="38">
        <v>97.71</v>
      </c>
    </row>
    <row r="20" ht="18.95" customHeight="1" spans="2:6">
      <c r="B20" s="67" t="s">
        <v>100</v>
      </c>
      <c r="C20" s="19" t="s">
        <v>101</v>
      </c>
      <c r="D20" s="38">
        <v>2</v>
      </c>
      <c r="E20" s="38"/>
      <c r="F20" s="38">
        <v>2</v>
      </c>
    </row>
    <row r="21" ht="18.95" customHeight="1" spans="2:6">
      <c r="B21" s="67" t="s">
        <v>102</v>
      </c>
      <c r="C21" s="19" t="s">
        <v>103</v>
      </c>
      <c r="D21" s="38">
        <v>0.7</v>
      </c>
      <c r="E21" s="38"/>
      <c r="F21" s="38">
        <v>0.7</v>
      </c>
    </row>
    <row r="22" ht="18.95" customHeight="1" spans="2:6">
      <c r="B22" s="67" t="s">
        <v>104</v>
      </c>
      <c r="C22" s="19" t="s">
        <v>105</v>
      </c>
      <c r="D22" s="38">
        <v>3</v>
      </c>
      <c r="E22" s="38"/>
      <c r="F22" s="38">
        <v>3</v>
      </c>
    </row>
    <row r="23" ht="18.95" customHeight="1" spans="2:6">
      <c r="B23" s="67" t="s">
        <v>106</v>
      </c>
      <c r="C23" s="19" t="s">
        <v>107</v>
      </c>
      <c r="D23" s="38">
        <v>7</v>
      </c>
      <c r="E23" s="38"/>
      <c r="F23" s="38">
        <v>7</v>
      </c>
    </row>
    <row r="24" ht="18.95" customHeight="1" spans="2:6">
      <c r="B24" s="67" t="s">
        <v>108</v>
      </c>
      <c r="C24" s="19" t="s">
        <v>109</v>
      </c>
      <c r="D24" s="38">
        <v>5</v>
      </c>
      <c r="E24" s="38"/>
      <c r="F24" s="38">
        <v>5</v>
      </c>
    </row>
    <row r="25" ht="18.95" customHeight="1" spans="2:6">
      <c r="B25" s="67" t="s">
        <v>110</v>
      </c>
      <c r="C25" s="19" t="s">
        <v>111</v>
      </c>
      <c r="D25" s="38">
        <v>12</v>
      </c>
      <c r="E25" s="38"/>
      <c r="F25" s="38">
        <v>12</v>
      </c>
    </row>
    <row r="26" ht="18.95" customHeight="1" spans="2:6">
      <c r="B26" s="67" t="s">
        <v>112</v>
      </c>
      <c r="C26" s="19" t="s">
        <v>113</v>
      </c>
      <c r="D26" s="38">
        <v>1</v>
      </c>
      <c r="E26" s="38"/>
      <c r="F26" s="38">
        <v>1</v>
      </c>
    </row>
    <row r="27" ht="18.95" customHeight="1" spans="2:6">
      <c r="B27" s="67" t="s">
        <v>114</v>
      </c>
      <c r="C27" s="19" t="s">
        <v>115</v>
      </c>
      <c r="D27" s="38">
        <v>0.8</v>
      </c>
      <c r="E27" s="38"/>
      <c r="F27" s="38">
        <v>0.8</v>
      </c>
    </row>
    <row r="28" ht="18.95" customHeight="1" spans="2:6">
      <c r="B28" s="67" t="s">
        <v>116</v>
      </c>
      <c r="C28" s="19" t="s">
        <v>117</v>
      </c>
      <c r="D28" s="38">
        <v>4</v>
      </c>
      <c r="E28" s="38"/>
      <c r="F28" s="38">
        <v>4</v>
      </c>
    </row>
    <row r="29" ht="18.95" customHeight="1" spans="2:6">
      <c r="B29" s="67" t="s">
        <v>118</v>
      </c>
      <c r="C29" s="19" t="s">
        <v>119</v>
      </c>
      <c r="D29" s="38">
        <v>2.85</v>
      </c>
      <c r="E29" s="38"/>
      <c r="F29" s="38">
        <v>2.85</v>
      </c>
    </row>
    <row r="30" ht="18.95" customHeight="1" spans="2:6">
      <c r="B30" s="67" t="s">
        <v>120</v>
      </c>
      <c r="C30" s="19" t="s">
        <v>121</v>
      </c>
      <c r="D30" s="38">
        <v>5.94</v>
      </c>
      <c r="E30" s="38"/>
      <c r="F30" s="38">
        <v>5.94</v>
      </c>
    </row>
    <row r="31" ht="18.95" customHeight="1" spans="2:6">
      <c r="B31" s="67" t="s">
        <v>122</v>
      </c>
      <c r="C31" s="19" t="s">
        <v>123</v>
      </c>
      <c r="D31" s="38">
        <v>18.5</v>
      </c>
      <c r="E31" s="38"/>
      <c r="F31" s="38">
        <v>18.5</v>
      </c>
    </row>
    <row r="32" ht="18.95" customHeight="1" spans="2:6">
      <c r="B32" s="67" t="s">
        <v>124</v>
      </c>
      <c r="C32" s="19" t="s">
        <v>125</v>
      </c>
      <c r="D32" s="38">
        <v>10.8</v>
      </c>
      <c r="E32" s="38"/>
      <c r="F32" s="38">
        <v>10.8</v>
      </c>
    </row>
    <row r="33" ht="18.95" customHeight="1" spans="2:6">
      <c r="B33" s="67" t="s">
        <v>126</v>
      </c>
      <c r="C33" s="19" t="s">
        <v>127</v>
      </c>
      <c r="D33" s="38">
        <v>24.12</v>
      </c>
      <c r="E33" s="38">
        <v>0.19</v>
      </c>
      <c r="F33" s="38">
        <v>24.12</v>
      </c>
    </row>
    <row r="34" ht="19.8" customHeight="1" spans="2:6">
      <c r="B34" s="21" t="s">
        <v>128</v>
      </c>
      <c r="C34" s="66" t="s">
        <v>129</v>
      </c>
      <c r="D34" s="38">
        <v>99.87</v>
      </c>
      <c r="E34" s="38">
        <f>SUM(E35:E36)</f>
        <v>98.48</v>
      </c>
      <c r="F34" s="38">
        <v>3.27</v>
      </c>
    </row>
    <row r="35" ht="19.8" customHeight="1" spans="2:6">
      <c r="B35" s="67">
        <v>30302</v>
      </c>
      <c r="C35" s="66" t="s">
        <v>130</v>
      </c>
      <c r="D35" s="38"/>
      <c r="E35" s="38">
        <v>1.46</v>
      </c>
      <c r="F35" s="38"/>
    </row>
    <row r="36" ht="18.95" customHeight="1" spans="2:6">
      <c r="B36" s="67" t="s">
        <v>131</v>
      </c>
      <c r="C36" s="19" t="s">
        <v>132</v>
      </c>
      <c r="D36" s="38">
        <v>99.87</v>
      </c>
      <c r="E36" s="38">
        <v>97.02</v>
      </c>
      <c r="F36" s="38">
        <v>3.27</v>
      </c>
    </row>
  </sheetData>
  <sheetProtection formatCells="0" insertHyperlinks="0" autoFilter="0"/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A1"/>
    </sheetView>
  </sheetViews>
  <sheetFormatPr defaultColWidth="10" defaultRowHeight="13.5" outlineLevelCol="6"/>
  <cols>
    <col min="1" max="1" width="0.408333333333333" customWidth="1"/>
    <col min="2" max="2" width="20.625" customWidth="1"/>
    <col min="3" max="3" width="19.4083333333333" customWidth="1"/>
    <col min="4" max="4" width="16.5583333333333" customWidth="1"/>
    <col min="5" max="5" width="18.8666666666667" customWidth="1"/>
    <col min="6" max="6" width="17.775" customWidth="1"/>
    <col min="7" max="7" width="17.2333333333333" customWidth="1"/>
  </cols>
  <sheetData>
    <row r="1" ht="16.35" customHeight="1" spans="1:2">
      <c r="A1" s="1"/>
      <c r="B1" s="2" t="s">
        <v>133</v>
      </c>
    </row>
    <row r="2" ht="16.35" customHeight="1" spans="2:7">
      <c r="B2" s="68" t="s">
        <v>134</v>
      </c>
      <c r="C2" s="68"/>
      <c r="D2" s="68"/>
      <c r="E2" s="68"/>
      <c r="F2" s="68"/>
      <c r="G2" s="68"/>
    </row>
    <row r="3" ht="16.35" customHeight="1" spans="2:7">
      <c r="B3" s="68"/>
      <c r="C3" s="68"/>
      <c r="D3" s="68"/>
      <c r="E3" s="68"/>
      <c r="F3" s="68"/>
      <c r="G3" s="68"/>
    </row>
    <row r="4" ht="16.35" customHeight="1" spans="2:7">
      <c r="B4" s="68"/>
      <c r="C4" s="68"/>
      <c r="D4" s="68"/>
      <c r="E4" s="68"/>
      <c r="F4" s="68"/>
      <c r="G4" s="68"/>
    </row>
    <row r="5" ht="20.7" customHeight="1" spans="7:7">
      <c r="G5" s="39" t="s">
        <v>7</v>
      </c>
    </row>
    <row r="6" ht="38.8" customHeight="1" spans="2:7">
      <c r="B6" s="69" t="s">
        <v>34</v>
      </c>
      <c r="C6" s="69"/>
      <c r="D6" s="69"/>
      <c r="E6" s="69"/>
      <c r="F6" s="69"/>
      <c r="G6" s="69"/>
    </row>
    <row r="7" ht="36.2" customHeight="1" spans="2:7">
      <c r="B7" s="69" t="s">
        <v>12</v>
      </c>
      <c r="C7" s="69" t="s">
        <v>135</v>
      </c>
      <c r="D7" s="69" t="s">
        <v>136</v>
      </c>
      <c r="E7" s="69"/>
      <c r="F7" s="69"/>
      <c r="G7" s="69" t="s">
        <v>137</v>
      </c>
    </row>
    <row r="8" ht="36.2" customHeight="1" spans="2:7">
      <c r="B8" s="69"/>
      <c r="C8" s="69"/>
      <c r="D8" s="69" t="s">
        <v>138</v>
      </c>
      <c r="E8" s="69" t="s">
        <v>139</v>
      </c>
      <c r="F8" s="69" t="s">
        <v>140</v>
      </c>
      <c r="G8" s="69"/>
    </row>
    <row r="9" ht="25.85" customHeight="1" spans="2:7">
      <c r="B9" s="33">
        <v>19.3</v>
      </c>
      <c r="C9" s="33"/>
      <c r="D9" s="33">
        <v>18.5</v>
      </c>
      <c r="E9" s="33"/>
      <c r="F9" s="33">
        <v>18.5</v>
      </c>
      <c r="G9" s="33">
        <v>0.8</v>
      </c>
    </row>
  </sheetData>
  <sheetProtection formatCells="0" insertHyperlinks="0" autoFilter="0"/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.0780000016093254" right="0.0780000016093254" top="0.39300000667572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B12" sqref="B12:F12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</cols>
  <sheetData>
    <row r="1" ht="16.35" customHeight="1" spans="1:6">
      <c r="A1" s="1"/>
      <c r="B1" s="62" t="s">
        <v>141</v>
      </c>
      <c r="C1" s="60"/>
      <c r="D1" s="60"/>
      <c r="E1" s="60"/>
      <c r="F1" s="60"/>
    </row>
    <row r="2" ht="25" customHeight="1" spans="2:6">
      <c r="B2" s="63" t="s">
        <v>142</v>
      </c>
      <c r="C2" s="63"/>
      <c r="D2" s="63"/>
      <c r="E2" s="63"/>
      <c r="F2" s="63"/>
    </row>
    <row r="3" ht="26.7" customHeight="1" spans="2:6">
      <c r="B3" s="63"/>
      <c r="C3" s="63"/>
      <c r="D3" s="63"/>
      <c r="E3" s="63"/>
      <c r="F3" s="63"/>
    </row>
    <row r="4" ht="16.35" customHeight="1" spans="2:6">
      <c r="B4" s="60"/>
      <c r="C4" s="60"/>
      <c r="D4" s="60"/>
      <c r="E4" s="60"/>
      <c r="F4" s="60"/>
    </row>
    <row r="5" ht="21.55" customHeight="1" spans="2:6">
      <c r="B5" s="60"/>
      <c r="C5" s="60"/>
      <c r="D5" s="60"/>
      <c r="E5" s="60"/>
      <c r="F5" s="39" t="s">
        <v>7</v>
      </c>
    </row>
    <row r="6" ht="33.6" customHeight="1" spans="2:6">
      <c r="B6" s="64" t="s">
        <v>35</v>
      </c>
      <c r="C6" s="64" t="s">
        <v>36</v>
      </c>
      <c r="D6" s="64" t="s">
        <v>143</v>
      </c>
      <c r="E6" s="64"/>
      <c r="F6" s="64"/>
    </row>
    <row r="7" ht="31.05" customHeight="1" spans="2:6">
      <c r="B7" s="64"/>
      <c r="C7" s="64"/>
      <c r="D7" s="64" t="s">
        <v>37</v>
      </c>
      <c r="E7" s="64" t="s">
        <v>38</v>
      </c>
      <c r="F7" s="64" t="s">
        <v>39</v>
      </c>
    </row>
    <row r="8" ht="20.7" customHeight="1" spans="2:6">
      <c r="B8" s="65" t="s">
        <v>12</v>
      </c>
      <c r="C8" s="65"/>
      <c r="D8" s="37"/>
      <c r="E8" s="37"/>
      <c r="F8" s="37"/>
    </row>
    <row r="9" ht="16.35" customHeight="1" spans="2:6">
      <c r="B9" s="21"/>
      <c r="C9" s="66"/>
      <c r="D9" s="38"/>
      <c r="E9" s="38"/>
      <c r="F9" s="38"/>
    </row>
    <row r="10" ht="16.35" customHeight="1" spans="2:6">
      <c r="B10" s="67" t="s">
        <v>144</v>
      </c>
      <c r="C10" s="19" t="s">
        <v>144</v>
      </c>
      <c r="D10" s="38"/>
      <c r="E10" s="38"/>
      <c r="F10" s="38"/>
    </row>
    <row r="11" ht="16.35" customHeight="1" spans="2:6">
      <c r="B11" s="67" t="s">
        <v>145</v>
      </c>
      <c r="C11" s="19" t="s">
        <v>145</v>
      </c>
      <c r="D11" s="38"/>
      <c r="E11" s="38"/>
      <c r="F11" s="38"/>
    </row>
    <row r="12" ht="16.35" customHeight="1" spans="2:6">
      <c r="B12" s="1" t="s">
        <v>146</v>
      </c>
      <c r="C12" s="1"/>
      <c r="D12" s="1"/>
      <c r="E12" s="1"/>
      <c r="F12" s="1"/>
    </row>
  </sheetData>
  <sheetProtection formatCells="0" insertHyperlinks="0" autoFilter="0"/>
  <mergeCells count="6">
    <mergeCell ref="D6:F6"/>
    <mergeCell ref="B8:C8"/>
    <mergeCell ref="B12:F12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D9" sqref="D9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8" width="9.76666666666667" customWidth="1"/>
  </cols>
  <sheetData>
    <row r="1" ht="16.35" customHeight="1" spans="1:3">
      <c r="A1" s="1"/>
      <c r="C1" s="2" t="s">
        <v>147</v>
      </c>
    </row>
    <row r="2" ht="16.35" customHeight="1" spans="3:6">
      <c r="C2" s="25" t="s">
        <v>148</v>
      </c>
      <c r="D2" s="25"/>
      <c r="E2" s="25"/>
      <c r="F2" s="25"/>
    </row>
    <row r="3" ht="16.35" customHeight="1" spans="3:6">
      <c r="C3" s="25"/>
      <c r="D3" s="25"/>
      <c r="E3" s="25"/>
      <c r="F3" s="25"/>
    </row>
    <row r="4" ht="16.35" customHeight="1"/>
    <row r="5" ht="23.25" customHeight="1" spans="6:6">
      <c r="F5" s="61" t="s">
        <v>7</v>
      </c>
    </row>
    <row r="6" ht="34.5" customHeight="1" spans="3:6">
      <c r="C6" s="57" t="s">
        <v>8</v>
      </c>
      <c r="D6" s="57"/>
      <c r="E6" s="57" t="s">
        <v>9</v>
      </c>
      <c r="F6" s="57"/>
    </row>
    <row r="7" ht="32.75" customHeight="1" spans="3:6">
      <c r="C7" s="57" t="s">
        <v>10</v>
      </c>
      <c r="D7" s="57" t="s">
        <v>11</v>
      </c>
      <c r="E7" s="57" t="s">
        <v>10</v>
      </c>
      <c r="F7" s="57" t="s">
        <v>11</v>
      </c>
    </row>
    <row r="8" ht="25" customHeight="1" spans="3:6">
      <c r="C8" s="58" t="s">
        <v>12</v>
      </c>
      <c r="D8" s="59">
        <f>+D9</f>
        <v>1835.15</v>
      </c>
      <c r="E8" s="58" t="s">
        <v>12</v>
      </c>
      <c r="F8" s="59">
        <f>+F9+F10+F11</f>
        <v>1835.15</v>
      </c>
    </row>
    <row r="9" ht="20.7" customHeight="1" spans="2:6">
      <c r="B9" s="60" t="s">
        <v>149</v>
      </c>
      <c r="C9" s="44" t="s">
        <v>18</v>
      </c>
      <c r="D9" s="59">
        <v>1835.15</v>
      </c>
      <c r="E9" s="44" t="s">
        <v>19</v>
      </c>
      <c r="F9" s="59">
        <v>311.45</v>
      </c>
    </row>
    <row r="10" ht="20.7" customHeight="1" spans="2:6">
      <c r="B10" s="60"/>
      <c r="C10" s="44" t="s">
        <v>20</v>
      </c>
      <c r="D10" s="59"/>
      <c r="E10" s="44" t="s">
        <v>21</v>
      </c>
      <c r="F10" s="59">
        <v>1458.18</v>
      </c>
    </row>
    <row r="11" ht="20.7" customHeight="1" spans="2:6">
      <c r="B11" s="60"/>
      <c r="C11" s="44" t="s">
        <v>22</v>
      </c>
      <c r="D11" s="59"/>
      <c r="E11" s="44" t="s">
        <v>23</v>
      </c>
      <c r="F11" s="59">
        <v>65.52</v>
      </c>
    </row>
    <row r="12" ht="20.7" customHeight="1" spans="2:6">
      <c r="B12" s="60"/>
      <c r="C12" s="44" t="s">
        <v>150</v>
      </c>
      <c r="D12" s="59"/>
      <c r="E12" s="44"/>
      <c r="F12" s="59"/>
    </row>
    <row r="13" ht="20.7" customHeight="1" spans="2:6">
      <c r="B13" s="60"/>
      <c r="C13" s="44" t="s">
        <v>151</v>
      </c>
      <c r="D13" s="59"/>
      <c r="E13" s="44"/>
      <c r="F13" s="59"/>
    </row>
    <row r="14" ht="20.7" customHeight="1" spans="2:6">
      <c r="B14" s="60"/>
      <c r="C14" s="44" t="s">
        <v>152</v>
      </c>
      <c r="D14" s="59"/>
      <c r="E14" s="44"/>
      <c r="F14" s="59"/>
    </row>
    <row r="15" ht="20.7" customHeight="1" spans="2:6">
      <c r="B15" s="60"/>
      <c r="C15" s="44" t="s">
        <v>153</v>
      </c>
      <c r="D15" s="59"/>
      <c r="E15" s="44"/>
      <c r="F15" s="59"/>
    </row>
    <row r="16" ht="20.7" customHeight="1" spans="2:6">
      <c r="B16" s="60"/>
      <c r="C16" s="44" t="s">
        <v>154</v>
      </c>
      <c r="D16" s="59"/>
      <c r="E16" s="44"/>
      <c r="F16" s="59"/>
    </row>
    <row r="17" ht="20.7" customHeight="1" spans="2:6">
      <c r="B17" s="60"/>
      <c r="C17" s="44" t="s">
        <v>155</v>
      </c>
      <c r="D17" s="59"/>
      <c r="E17" s="44"/>
      <c r="F17" s="59"/>
    </row>
  </sheetData>
  <sheetProtection formatCells="0" insertHyperlinks="0" autoFilter="0"/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E9" sqref="E9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</cols>
  <sheetData>
    <row r="1" ht="16.35" customHeight="1" spans="1:2">
      <c r="A1" s="1"/>
      <c r="B1" s="2" t="s">
        <v>156</v>
      </c>
    </row>
    <row r="2" ht="16.35" customHeight="1" spans="2:13">
      <c r="B2" s="25" t="s">
        <v>157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ht="16.35" customHeight="1" spans="2:1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ht="16.35" customHeight="1"/>
    <row r="5" ht="22.4" customHeight="1" spans="13:13">
      <c r="M5" s="39" t="s">
        <v>7</v>
      </c>
    </row>
    <row r="6" ht="36.2" customHeight="1" spans="2:13">
      <c r="B6" s="48" t="s">
        <v>158</v>
      </c>
      <c r="C6" s="48"/>
      <c r="D6" s="48" t="s">
        <v>37</v>
      </c>
      <c r="E6" s="56" t="s">
        <v>159</v>
      </c>
      <c r="F6" s="56" t="s">
        <v>160</v>
      </c>
      <c r="G6" s="56" t="s">
        <v>161</v>
      </c>
      <c r="H6" s="56" t="s">
        <v>162</v>
      </c>
      <c r="I6" s="56" t="s">
        <v>163</v>
      </c>
      <c r="J6" s="56" t="s">
        <v>164</v>
      </c>
      <c r="K6" s="56" t="s">
        <v>165</v>
      </c>
      <c r="L6" s="56" t="s">
        <v>166</v>
      </c>
      <c r="M6" s="56" t="s">
        <v>167</v>
      </c>
    </row>
    <row r="7" ht="30.15" customHeight="1" spans="2:13">
      <c r="B7" s="48" t="s">
        <v>75</v>
      </c>
      <c r="C7" s="48" t="s">
        <v>36</v>
      </c>
      <c r="D7" s="48"/>
      <c r="E7" s="56"/>
      <c r="F7" s="56"/>
      <c r="G7" s="56"/>
      <c r="H7" s="56"/>
      <c r="I7" s="56"/>
      <c r="J7" s="56"/>
      <c r="K7" s="56"/>
      <c r="L7" s="56"/>
      <c r="M7" s="56"/>
    </row>
    <row r="8" ht="20.7" customHeight="1" spans="2:13">
      <c r="B8" s="49" t="s">
        <v>12</v>
      </c>
      <c r="C8" s="49"/>
      <c r="D8" s="50">
        <f>+D9+D15+D24</f>
        <v>1835.15</v>
      </c>
      <c r="E8" s="50">
        <f>+E9+E15+E24</f>
        <v>1835.15</v>
      </c>
      <c r="F8" s="50"/>
      <c r="G8" s="50"/>
      <c r="H8" s="50"/>
      <c r="I8" s="50"/>
      <c r="J8" s="50"/>
      <c r="K8" s="50"/>
      <c r="L8" s="50"/>
      <c r="M8" s="50"/>
    </row>
    <row r="9" ht="20.7" customHeight="1" spans="2:13">
      <c r="B9" s="51" t="s">
        <v>40</v>
      </c>
      <c r="C9" s="52" t="s">
        <v>19</v>
      </c>
      <c r="D9" s="53">
        <v>311.45</v>
      </c>
      <c r="E9" s="53">
        <v>311.45</v>
      </c>
      <c r="F9" s="53"/>
      <c r="G9" s="53"/>
      <c r="H9" s="53"/>
      <c r="I9" s="53"/>
      <c r="J9" s="53"/>
      <c r="K9" s="53"/>
      <c r="L9" s="53"/>
      <c r="M9" s="53"/>
    </row>
    <row r="10" ht="18.1" customHeight="1" spans="2:13">
      <c r="B10" s="54" t="s">
        <v>168</v>
      </c>
      <c r="C10" s="55" t="s">
        <v>169</v>
      </c>
      <c r="D10" s="53">
        <v>311.45</v>
      </c>
      <c r="E10" s="53">
        <v>311.45</v>
      </c>
      <c r="F10" s="53"/>
      <c r="G10" s="53"/>
      <c r="H10" s="53"/>
      <c r="I10" s="53"/>
      <c r="J10" s="53"/>
      <c r="K10" s="53"/>
      <c r="L10" s="53"/>
      <c r="M10" s="53"/>
    </row>
    <row r="11" ht="19.8" customHeight="1" spans="2:13">
      <c r="B11" s="54" t="s">
        <v>170</v>
      </c>
      <c r="C11" s="55" t="s">
        <v>171</v>
      </c>
      <c r="D11" s="53">
        <v>22.83</v>
      </c>
      <c r="E11" s="53">
        <v>22.83</v>
      </c>
      <c r="F11" s="53"/>
      <c r="G11" s="53"/>
      <c r="H11" s="53"/>
      <c r="I11" s="53"/>
      <c r="J11" s="53"/>
      <c r="K11" s="53"/>
      <c r="L11" s="53"/>
      <c r="M11" s="53"/>
    </row>
    <row r="12" ht="19.8" customHeight="1" spans="2:13">
      <c r="B12" s="54" t="s">
        <v>172</v>
      </c>
      <c r="C12" s="55" t="s">
        <v>173</v>
      </c>
      <c r="D12" s="53">
        <v>78.92</v>
      </c>
      <c r="E12" s="53">
        <v>78.92</v>
      </c>
      <c r="F12" s="53"/>
      <c r="G12" s="53"/>
      <c r="H12" s="53"/>
      <c r="I12" s="53"/>
      <c r="J12" s="53"/>
      <c r="K12" s="53"/>
      <c r="L12" s="53"/>
      <c r="M12" s="53"/>
    </row>
    <row r="13" ht="19.8" customHeight="1" spans="2:13">
      <c r="B13" s="54" t="s">
        <v>174</v>
      </c>
      <c r="C13" s="55" t="s">
        <v>175</v>
      </c>
      <c r="D13" s="53">
        <v>140.1</v>
      </c>
      <c r="E13" s="53">
        <v>140.1</v>
      </c>
      <c r="F13" s="53"/>
      <c r="G13" s="53"/>
      <c r="H13" s="53"/>
      <c r="I13" s="53"/>
      <c r="J13" s="53"/>
      <c r="K13" s="53"/>
      <c r="L13" s="53"/>
      <c r="M13" s="53"/>
    </row>
    <row r="14" ht="19.8" customHeight="1" spans="2:13">
      <c r="B14" s="54" t="s">
        <v>176</v>
      </c>
      <c r="C14" s="55" t="s">
        <v>177</v>
      </c>
      <c r="D14" s="53">
        <v>69.6</v>
      </c>
      <c r="E14" s="53">
        <v>69.6</v>
      </c>
      <c r="F14" s="53"/>
      <c r="G14" s="53"/>
      <c r="H14" s="53"/>
      <c r="I14" s="53"/>
      <c r="J14" s="53"/>
      <c r="K14" s="53"/>
      <c r="L14" s="53"/>
      <c r="M14" s="53"/>
    </row>
    <row r="15" ht="20.7" customHeight="1" spans="2:13">
      <c r="B15" s="51" t="s">
        <v>51</v>
      </c>
      <c r="C15" s="52" t="s">
        <v>21</v>
      </c>
      <c r="D15" s="53">
        <v>1458.18</v>
      </c>
      <c r="E15" s="53">
        <v>1458.18</v>
      </c>
      <c r="F15" s="53"/>
      <c r="G15" s="53"/>
      <c r="H15" s="53"/>
      <c r="I15" s="53"/>
      <c r="J15" s="53"/>
      <c r="K15" s="53"/>
      <c r="L15" s="53"/>
      <c r="M15" s="53"/>
    </row>
    <row r="16" ht="18.1" customHeight="1" spans="2:13">
      <c r="B16" s="54" t="s">
        <v>178</v>
      </c>
      <c r="C16" s="55" t="s">
        <v>179</v>
      </c>
      <c r="D16" s="53">
        <v>1405.23</v>
      </c>
      <c r="E16" s="53">
        <v>1405.23</v>
      </c>
      <c r="F16" s="53"/>
      <c r="G16" s="53"/>
      <c r="H16" s="53"/>
      <c r="I16" s="53"/>
      <c r="J16" s="53"/>
      <c r="K16" s="53"/>
      <c r="L16" s="53"/>
      <c r="M16" s="53"/>
    </row>
    <row r="17" ht="19.8" customHeight="1" spans="2:13">
      <c r="B17" s="54" t="s">
        <v>180</v>
      </c>
      <c r="C17" s="55" t="s">
        <v>181</v>
      </c>
      <c r="D17" s="53">
        <v>1291.85</v>
      </c>
      <c r="E17" s="53">
        <v>1291.85</v>
      </c>
      <c r="F17" s="53"/>
      <c r="G17" s="53"/>
      <c r="H17" s="53"/>
      <c r="I17" s="53"/>
      <c r="J17" s="53"/>
      <c r="K17" s="53"/>
      <c r="L17" s="53"/>
      <c r="M17" s="53"/>
    </row>
    <row r="18" ht="18.1" customHeight="1" spans="2:13">
      <c r="B18" s="54">
        <v>2100402</v>
      </c>
      <c r="C18" s="55" t="s">
        <v>56</v>
      </c>
      <c r="D18" s="53">
        <v>2.8</v>
      </c>
      <c r="E18" s="53">
        <v>2.8</v>
      </c>
      <c r="F18" s="53"/>
      <c r="G18" s="53"/>
      <c r="H18" s="53"/>
      <c r="I18" s="53"/>
      <c r="J18" s="53"/>
      <c r="K18" s="53"/>
      <c r="L18" s="53"/>
      <c r="M18" s="53"/>
    </row>
    <row r="19" ht="19.8" customHeight="1" spans="2:13">
      <c r="B19" s="54">
        <v>2100408</v>
      </c>
      <c r="C19" s="55" t="s">
        <v>57</v>
      </c>
      <c r="D19" s="53">
        <v>29.81</v>
      </c>
      <c r="E19" s="53">
        <v>29.81</v>
      </c>
      <c r="F19" s="53"/>
      <c r="G19" s="53"/>
      <c r="H19" s="53"/>
      <c r="I19" s="53"/>
      <c r="J19" s="53"/>
      <c r="K19" s="53"/>
      <c r="L19" s="53"/>
      <c r="M19" s="53"/>
    </row>
    <row r="20" ht="19.8" customHeight="1" spans="2:13">
      <c r="B20" s="54">
        <v>2100409</v>
      </c>
      <c r="C20" s="55" t="s">
        <v>58</v>
      </c>
      <c r="D20" s="53">
        <v>80.77</v>
      </c>
      <c r="E20" s="53">
        <v>80.77</v>
      </c>
      <c r="F20" s="53"/>
      <c r="G20" s="53"/>
      <c r="H20" s="53"/>
      <c r="I20" s="53"/>
      <c r="J20" s="53"/>
      <c r="K20" s="53"/>
      <c r="L20" s="53"/>
      <c r="M20" s="53"/>
    </row>
    <row r="21" ht="20.7" customHeight="1" spans="2:13">
      <c r="B21" s="51" t="s">
        <v>182</v>
      </c>
      <c r="C21" s="52" t="s">
        <v>183</v>
      </c>
      <c r="D21" s="53">
        <v>52.95</v>
      </c>
      <c r="E21" s="53">
        <v>52.95</v>
      </c>
      <c r="F21" s="53"/>
      <c r="G21" s="53"/>
      <c r="H21" s="53"/>
      <c r="I21" s="53"/>
      <c r="J21" s="53"/>
      <c r="K21" s="53"/>
      <c r="L21" s="53"/>
      <c r="M21" s="53"/>
    </row>
    <row r="22" ht="18.1" customHeight="1" spans="2:13">
      <c r="B22" s="54" t="s">
        <v>184</v>
      </c>
      <c r="C22" s="55" t="s">
        <v>185</v>
      </c>
      <c r="D22" s="53">
        <v>13.91</v>
      </c>
      <c r="E22" s="53">
        <v>13.91</v>
      </c>
      <c r="F22" s="53"/>
      <c r="G22" s="53"/>
      <c r="H22" s="53"/>
      <c r="I22" s="53"/>
      <c r="J22" s="53"/>
      <c r="K22" s="53"/>
      <c r="L22" s="53"/>
      <c r="M22" s="53"/>
    </row>
    <row r="23" ht="19.8" customHeight="1" spans="2:13">
      <c r="B23" s="54" t="s">
        <v>186</v>
      </c>
      <c r="C23" s="55" t="s">
        <v>187</v>
      </c>
      <c r="D23" s="53">
        <v>39.04</v>
      </c>
      <c r="E23" s="53">
        <v>39.04</v>
      </c>
      <c r="F23" s="53"/>
      <c r="G23" s="53"/>
      <c r="H23" s="53"/>
      <c r="I23" s="53"/>
      <c r="J23" s="53"/>
      <c r="K23" s="53"/>
      <c r="L23" s="53"/>
      <c r="M23" s="53"/>
    </row>
    <row r="24" ht="19.8" customHeight="1" spans="2:13">
      <c r="B24" s="54" t="s">
        <v>65</v>
      </c>
      <c r="C24" s="55" t="s">
        <v>23</v>
      </c>
      <c r="D24" s="53">
        <v>65.52</v>
      </c>
      <c r="E24" s="53">
        <v>65.52</v>
      </c>
      <c r="F24" s="53"/>
      <c r="G24" s="53"/>
      <c r="H24" s="53"/>
      <c r="I24" s="53"/>
      <c r="J24" s="53"/>
      <c r="K24" s="53"/>
      <c r="L24" s="53"/>
      <c r="M24" s="53"/>
    </row>
    <row r="25" ht="19.8" customHeight="1" spans="2:13">
      <c r="B25" s="54" t="s">
        <v>188</v>
      </c>
      <c r="C25" s="55" t="s">
        <v>189</v>
      </c>
      <c r="D25" s="53">
        <v>65.52</v>
      </c>
      <c r="E25" s="53">
        <v>65.52</v>
      </c>
      <c r="F25" s="53"/>
      <c r="G25" s="53"/>
      <c r="H25" s="53"/>
      <c r="I25" s="53"/>
      <c r="J25" s="53"/>
      <c r="K25" s="53"/>
      <c r="L25" s="53"/>
      <c r="M25" s="53"/>
    </row>
    <row r="26" ht="19.8" customHeight="1" spans="2:13">
      <c r="B26" s="54" t="s">
        <v>190</v>
      </c>
      <c r="C26" s="55" t="s">
        <v>191</v>
      </c>
      <c r="D26" s="53">
        <v>65.52</v>
      </c>
      <c r="E26" s="53">
        <v>65.52</v>
      </c>
      <c r="F26" s="53"/>
      <c r="G26" s="53"/>
      <c r="H26" s="53"/>
      <c r="I26" s="53"/>
      <c r="J26" s="53"/>
      <c r="K26" s="53"/>
      <c r="L26" s="53"/>
      <c r="M26" s="53"/>
    </row>
    <row r="27" ht="19.8" customHeight="1" spans="2:13">
      <c r="B27" s="54"/>
      <c r="C27" s="55"/>
      <c r="D27" s="53"/>
      <c r="E27" s="53"/>
      <c r="F27" s="53"/>
      <c r="G27" s="53"/>
      <c r="H27" s="53"/>
      <c r="I27" s="53"/>
      <c r="J27" s="53"/>
      <c r="K27" s="53"/>
      <c r="L27" s="53"/>
      <c r="M27" s="53"/>
    </row>
    <row r="28" ht="19.8" customHeight="1" spans="2:13">
      <c r="B28" s="54"/>
      <c r="C28" s="55"/>
      <c r="D28" s="53"/>
      <c r="E28" s="53"/>
      <c r="F28" s="53"/>
      <c r="G28" s="53"/>
      <c r="H28" s="53"/>
      <c r="I28" s="53"/>
      <c r="J28" s="53"/>
      <c r="K28" s="53"/>
      <c r="L28" s="53"/>
      <c r="M28" s="53"/>
    </row>
  </sheetData>
  <sheetProtection formatCells="0" insertHyperlinks="0" autoFilter="0"/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I14" sqref="I14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36.62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192</v>
      </c>
    </row>
    <row r="2" ht="16.35" customHeight="1" spans="2:6">
      <c r="B2" s="25" t="s">
        <v>193</v>
      </c>
      <c r="C2" s="25"/>
      <c r="D2" s="25"/>
      <c r="E2" s="25"/>
      <c r="F2" s="25"/>
    </row>
    <row r="3" ht="16.35" customHeight="1" spans="2:6">
      <c r="B3" s="25"/>
      <c r="C3" s="25"/>
      <c r="D3" s="25"/>
      <c r="E3" s="25"/>
      <c r="F3" s="25"/>
    </row>
    <row r="4" ht="16.35" customHeight="1" spans="2:6">
      <c r="B4" s="40"/>
      <c r="C4" s="40"/>
      <c r="D4" s="40"/>
      <c r="E4" s="40"/>
      <c r="F4" s="40"/>
    </row>
    <row r="5" ht="18.95" customHeight="1" spans="2:6">
      <c r="B5" s="40"/>
      <c r="C5" s="40"/>
      <c r="D5" s="40"/>
      <c r="E5" s="40"/>
      <c r="F5" s="22" t="s">
        <v>7</v>
      </c>
    </row>
    <row r="6" ht="31.9" customHeight="1" spans="2:6">
      <c r="B6" s="41" t="s">
        <v>75</v>
      </c>
      <c r="C6" s="41" t="s">
        <v>36</v>
      </c>
      <c r="D6" s="41" t="s">
        <v>37</v>
      </c>
      <c r="E6" s="41" t="s">
        <v>194</v>
      </c>
      <c r="F6" s="41" t="s">
        <v>195</v>
      </c>
    </row>
    <row r="7" ht="23.25" customHeight="1" spans="2:6">
      <c r="B7" s="20" t="s">
        <v>12</v>
      </c>
      <c r="C7" s="20"/>
      <c r="D7" s="42">
        <v>1835.15</v>
      </c>
      <c r="E7" s="42">
        <v>1480.86</v>
      </c>
      <c r="F7" s="42">
        <v>354.29</v>
      </c>
    </row>
    <row r="8" ht="21.55" customHeight="1" spans="2:6">
      <c r="B8" s="43" t="s">
        <v>40</v>
      </c>
      <c r="C8" s="44" t="s">
        <v>19</v>
      </c>
      <c r="D8" s="45">
        <v>311.45</v>
      </c>
      <c r="E8" s="45">
        <v>311.45</v>
      </c>
      <c r="F8" s="45"/>
    </row>
    <row r="9" ht="20.7" customHeight="1" spans="2:6">
      <c r="B9" s="46" t="s">
        <v>168</v>
      </c>
      <c r="C9" s="47" t="s">
        <v>169</v>
      </c>
      <c r="D9" s="45">
        <v>311.45</v>
      </c>
      <c r="E9" s="45">
        <v>311.45</v>
      </c>
      <c r="F9" s="45"/>
    </row>
    <row r="10" ht="20.7" customHeight="1" spans="2:6">
      <c r="B10" s="46" t="s">
        <v>170</v>
      </c>
      <c r="C10" s="47" t="s">
        <v>171</v>
      </c>
      <c r="D10" s="45">
        <v>22.83</v>
      </c>
      <c r="E10" s="45">
        <v>22.83</v>
      </c>
      <c r="F10" s="45"/>
    </row>
    <row r="11" ht="20.7" customHeight="1" spans="2:6">
      <c r="B11" s="46" t="s">
        <v>172</v>
      </c>
      <c r="C11" s="47" t="s">
        <v>173</v>
      </c>
      <c r="D11" s="45">
        <v>78.92</v>
      </c>
      <c r="E11" s="45">
        <v>78.92</v>
      </c>
      <c r="F11" s="45"/>
    </row>
    <row r="12" ht="20.7" customHeight="1" spans="2:6">
      <c r="B12" s="46" t="s">
        <v>174</v>
      </c>
      <c r="C12" s="47" t="s">
        <v>175</v>
      </c>
      <c r="D12" s="45">
        <v>140.1</v>
      </c>
      <c r="E12" s="45">
        <v>140.1</v>
      </c>
      <c r="F12" s="45"/>
    </row>
    <row r="13" ht="20.7" customHeight="1" spans="2:6">
      <c r="B13" s="46" t="s">
        <v>176</v>
      </c>
      <c r="C13" s="47" t="s">
        <v>177</v>
      </c>
      <c r="D13" s="45">
        <v>69.6</v>
      </c>
      <c r="E13" s="45">
        <v>69.6</v>
      </c>
      <c r="F13" s="45"/>
    </row>
    <row r="14" ht="21.55" customHeight="1" spans="2:6">
      <c r="B14" s="43" t="s">
        <v>51</v>
      </c>
      <c r="C14" s="44" t="s">
        <v>21</v>
      </c>
      <c r="D14" s="45">
        <v>1458.18</v>
      </c>
      <c r="E14" s="45">
        <v>1103.89</v>
      </c>
      <c r="F14" s="45">
        <v>354.29</v>
      </c>
    </row>
    <row r="15" ht="20.7" customHeight="1" spans="2:6">
      <c r="B15" s="46" t="s">
        <v>178</v>
      </c>
      <c r="C15" s="47" t="s">
        <v>179</v>
      </c>
      <c r="D15" s="45">
        <v>1405.23</v>
      </c>
      <c r="E15" s="45">
        <v>1050.94</v>
      </c>
      <c r="F15" s="45">
        <v>354.29</v>
      </c>
    </row>
    <row r="16" ht="20.7" customHeight="1" spans="2:6">
      <c r="B16" s="46" t="s">
        <v>180</v>
      </c>
      <c r="C16" s="47" t="s">
        <v>181</v>
      </c>
      <c r="D16" s="45">
        <v>1291.85</v>
      </c>
      <c r="E16" s="45">
        <v>1050.94</v>
      </c>
      <c r="F16" s="45">
        <v>240.9</v>
      </c>
    </row>
    <row r="17" ht="20.7" customHeight="1" spans="2:6">
      <c r="B17" s="46">
        <v>2100402</v>
      </c>
      <c r="C17" s="47" t="s">
        <v>56</v>
      </c>
      <c r="D17" s="45">
        <v>2.8</v>
      </c>
      <c r="E17" s="45"/>
      <c r="F17" s="45">
        <v>2.81</v>
      </c>
    </row>
    <row r="18" ht="20.7" customHeight="1" spans="2:6">
      <c r="B18" s="46">
        <v>2100408</v>
      </c>
      <c r="C18" s="47" t="s">
        <v>57</v>
      </c>
      <c r="D18" s="45">
        <v>29.81</v>
      </c>
      <c r="E18" s="45"/>
      <c r="F18" s="45">
        <v>29.81</v>
      </c>
    </row>
    <row r="19" ht="20.7" customHeight="1" spans="2:6">
      <c r="B19" s="46">
        <v>2100409</v>
      </c>
      <c r="C19" s="47" t="s">
        <v>58</v>
      </c>
      <c r="D19" s="45">
        <v>80.77</v>
      </c>
      <c r="E19" s="45"/>
      <c r="F19" s="45">
        <v>80.77</v>
      </c>
    </row>
    <row r="20" ht="21.55" customHeight="1" spans="2:6">
      <c r="B20" s="43" t="s">
        <v>182</v>
      </c>
      <c r="C20" s="44" t="s">
        <v>183</v>
      </c>
      <c r="D20" s="45">
        <v>52.95</v>
      </c>
      <c r="E20" s="45">
        <v>52.95</v>
      </c>
      <c r="F20" s="45"/>
    </row>
    <row r="21" ht="20.7" customHeight="1" spans="2:6">
      <c r="B21" s="46" t="s">
        <v>184</v>
      </c>
      <c r="C21" s="47" t="s">
        <v>185</v>
      </c>
      <c r="D21" s="45">
        <v>13.91</v>
      </c>
      <c r="E21" s="45">
        <v>13.91</v>
      </c>
      <c r="F21" s="45"/>
    </row>
    <row r="22" ht="20.7" customHeight="1" spans="2:6">
      <c r="B22" s="46" t="s">
        <v>186</v>
      </c>
      <c r="C22" s="47" t="s">
        <v>187</v>
      </c>
      <c r="D22" s="45">
        <v>39.04</v>
      </c>
      <c r="E22" s="45">
        <v>39.04</v>
      </c>
      <c r="F22" s="45"/>
    </row>
    <row r="23" ht="20.7" customHeight="1" spans="2:6">
      <c r="B23" s="46" t="s">
        <v>65</v>
      </c>
      <c r="C23" s="47" t="s">
        <v>23</v>
      </c>
      <c r="D23" s="45">
        <v>65.52</v>
      </c>
      <c r="E23" s="45">
        <v>65.52</v>
      </c>
      <c r="F23" s="45"/>
    </row>
    <row r="24" ht="20.7" customHeight="1" spans="2:6">
      <c r="B24" s="46" t="s">
        <v>188</v>
      </c>
      <c r="C24" s="47" t="s">
        <v>189</v>
      </c>
      <c r="D24" s="45">
        <v>65.52</v>
      </c>
      <c r="E24" s="45">
        <v>65.52</v>
      </c>
      <c r="F24" s="45"/>
    </row>
    <row r="25" ht="20.7" customHeight="1" spans="2:6">
      <c r="B25" s="46" t="s">
        <v>190</v>
      </c>
      <c r="C25" s="47" t="s">
        <v>191</v>
      </c>
      <c r="D25" s="45">
        <v>65.52</v>
      </c>
      <c r="E25" s="45">
        <v>65.52</v>
      </c>
      <c r="F25" s="45"/>
    </row>
    <row r="26" ht="20.7" customHeight="1" spans="2:6">
      <c r="B26" s="46"/>
      <c r="C26" s="47"/>
      <c r="D26" s="45"/>
      <c r="E26" s="45"/>
      <c r="F26" s="45"/>
    </row>
  </sheetData>
  <sheetProtection formatCells="0" insertHyperlinks="0" autoFilter="0"/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  <woSheetProps sheetStid="3" interlineOnOff="0" interlineColor="0" isDbSheet="0"/>
    <woSheetProps sheetStid="4" interlineOnOff="0" interlineColor="0" isDbSheet="0"/>
    <woSheetProps sheetStid="5" interlineOnOff="0" interlineColor="0" isDbSheet="0"/>
    <woSheetProps sheetStid="6" interlineOnOff="0" interlineColor="0" isDbSheet="0"/>
    <woSheetProps sheetStid="7" interlineOnOff="0" interlineColor="0" isDbSheet="0"/>
    <woSheetProps sheetStid="8" interlineOnOff="0" interlineColor="0" isDbSheet="0"/>
    <woSheetProps sheetStid="9" interlineOnOff="0" interlineColor="0" isDbSheet="0"/>
    <woSheetProps sheetStid="10" interlineOnOff="0" interlineColor="0" isDbSheet="0"/>
    <woSheetProps sheetStid="11" interlineOnOff="0" interlineColor="0" isDbSheet="0"/>
    <woSheetProps sheetStid="12" interlineOnOff="0" interlineColor="0" isDbSheet="0"/>
    <woSheetProps sheetStid="13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/>
  <rangeList sheetStid="8" master=""/>
  <rangeList sheetStid="9" master=""/>
  <rangeList sheetStid="10" master=""/>
  <rangeList sheetStid="11" master=""/>
  <rangeList sheetStid="12" master=""/>
  <rangeList sheetStid="13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  <pixelatorList sheetStid="8"/>
  <pixelatorList sheetStid="9"/>
  <pixelatorList sheetStid="10"/>
  <pixelatorList sheetStid="11"/>
  <pixelatorList sheetStid="12"/>
  <pixelatorList sheetStid="13"/>
  <pixelatorList sheetStid="14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WPS_1711959553</cp:lastModifiedBy>
  <dcterms:created xsi:type="dcterms:W3CDTF">2025-02-11T09:38:00Z</dcterms:created>
  <dcterms:modified xsi:type="dcterms:W3CDTF">2025-02-12T15:17:00Z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2B5B457BB74C4A9BBCF5FA82CE496709_12</vt:lpwstr>
  </property>
  <property fmtid="{D5CDD505-2E9C-101B-9397-08002B2CF9AE}" pid="3" name="KSOProductBuildVer">
    <vt:lpwstr>2052-0.0.0.0</vt:lpwstr>
  </property>
</Properties>
</file>