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85" tabRatio="893" firstSheet="5" activeTab="11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</sheets>
  <definedNames>
    <definedName name="_xlnm._FilterDatabase" localSheetId="0" hidden="1">'2018-2019对比表 '!$A$4:$I$258</definedName>
    <definedName name="_xlnm.Print_Area" localSheetId="1">'1 财政拨款收支总表'!$A$1:$G$21</definedName>
    <definedName name="_xlnm.Print_Area" localSheetId="2">'2 一般公共预算财政拨款支出预算表'!$A$1:$F$60</definedName>
    <definedName name="_xlnm.Print_Area" localSheetId="3">'3一般公共预算财政拨款基本支出预算表'!$A$1:$E$36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<sst xmlns="http://schemas.openxmlformats.org/spreadsheetml/2006/main" count="1567" uniqueCount="571">
  <si>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</si>
  <si>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</si>
  <si>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</si>
  <si>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</si>
  <si>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</si>
  <si>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</si>
  <si>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</si>
  <si>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</si>
  <si>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</si>
  <si>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</si>
  <si>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</si>
  <si>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</si>
  <si>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</si>
  <si>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</si>
  <si>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</si>
  <si>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</si>
  <si>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</si>
  <si>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</si>
  <si>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</si>
  <si>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</si>
  <si>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</si>
  <si>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</si>
  <si>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</si>
  <si>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</si>
  <si>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</si>
  <si>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</si>
  <si>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</si>
  <si>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</si>
  <si>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</si>
  <si>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</si>
  <si>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</si>
  <si>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</si>
  <si>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</si>
  <si>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</si>
  <si>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</si>
  <si>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</si>
  <si>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</si>
  <si>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</si>
  <si>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</si>
  <si>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</si>
  <si>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</si>
  <si>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</si>
  <si>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</si>
  <si>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</si>
  <si>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</si>
  <si>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</si>
  <si>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</si>
  <si>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</si>
  <si>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</si>
  <si>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</si>
  <si>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</si>
  <si>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</si>
  <si>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</si>
  <si>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</si>
  <si>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</si>
  <si>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</si>
  <si>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</si>
  <si>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</si>
  <si>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</si>
  <si>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</si>
  <si>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</si>
  <si>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</si>
  <si>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</si>
  <si>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</si>
  <si>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</si>
  <si>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</si>
  <si>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</si>
  <si>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</si>
  <si>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</si>
  <si>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</si>
  <si>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</si>
  <si>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</si>
  <si>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</si>
  <si>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</si>
  <si>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</si>
  <si>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</si>
  <si>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</si>
  <si>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</si>
  <si>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</si>
  <si>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</si>
  <si>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</si>
  <si>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</si>
  <si>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</si>
  <si>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</si>
  <si>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</si>
  <si>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</si>
  <si>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</si>
  <si>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</si>
  <si>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</si>
  <si>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</si>
  <si>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</si>
  <si>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</si>
  <si>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</si>
  <si>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</si>
  <si>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</si>
  <si>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</si>
  <si>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</si>
  <si>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</si>
  <si>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</si>
  <si>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</si>
  <si>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</si>
  <si>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</si>
  <si>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</si>
  <si>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</si>
  <si>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</si>
  <si>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</si>
  <si>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</si>
  <si>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</si>
  <si>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</si>
  <si>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</si>
  <si>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</si>
  <si>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</si>
  <si>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</si>
  <si>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</si>
  <si>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</si>
  <si>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</si>
  <si>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</si>
  <si>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</si>
  <si>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</si>
  <si>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</si>
  <si>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</si>
  <si>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</si>
  <si>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</si>
  <si>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</si>
  <si>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</si>
  <si>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</si>
  <si>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</si>
  <si>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</si>
  <si>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</si>
  <si>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</si>
  <si>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</si>
  <si>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</si>
  <si>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</si>
  <si>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</si>
  <si>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</si>
  <si>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</si>
  <si>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</si>
  <si>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</si>
  <si>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</si>
  <si>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</si>
  <si>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</si>
  <si>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</si>
  <si>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</si>
  <si>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</si>
  <si>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</si>
  <si>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</si>
  <si>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</si>
  <si>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</si>
  <si>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</si>
  <si>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</si>
  <si>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</si>
  <si>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</si>
  <si>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</si>
  <si>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</si>
  <si>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</si>
  <si>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</si>
  <si>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</si>
  <si>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</si>
  <si>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</si>
  <si>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</si>
  <si>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</si>
  <si>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</si>
  <si>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</si>
  <si>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</si>
  <si>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</si>
  <si>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</si>
  <si>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</si>
  <si>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</si>
  <si>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</si>
  <si>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</si>
  <si>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</si>
  <si>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</si>
  <si>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</si>
  <si>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</si>
  <si>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</si>
  <si>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</si>
  <si>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</si>
  <si>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</si>
  <si>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</si>
  <si>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</si>
  <si>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</si>
  <si>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</si>
  <si>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</si>
  <si>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</si>
  <si>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</si>
  <si>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</si>
  <si>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</si>
  <si>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</si>
  <si>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</si>
  <si>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</si>
  <si>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</si>
  <si>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</si>
  <si>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</si>
  <si>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</si>
  <si>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</si>
  <si>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</si>
  <si>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</si>
  <si>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</si>
  <si>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</si>
  <si>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</si>
  <si>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</si>
  <si>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</si>
  <si>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</si>
  <si>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</si>
  <si>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</si>
  <si>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</si>
  <si>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</si>
  <si>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</si>
  <si>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</si>
  <si>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</si>
  <si>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</si>
  <si>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</si>
  <si>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</si>
  <si>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</si>
  <si>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</si>
  <si>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</si>
  <si>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</si>
  <si>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</si>
  <si>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</si>
  <si>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</si>
  <si>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</si>
  <si>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</si>
  <si>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</si>
  <si>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</si>
  <si>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</si>
  <si>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</si>
  <si>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</si>
  <si>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</si>
  <si>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</si>
  <si>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</si>
  <si>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</si>
  <si>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</si>
  <si>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</si>
  <si>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</si>
  <si>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</si>
  <si>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</si>
  <si>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</si>
  <si>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</si>
  <si>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</si>
  <si>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</si>
  <si>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</si>
  <si>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</si>
  <si>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</si>
  <si>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</si>
  <si>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</si>
  <si>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</si>
  <si>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</si>
  <si>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</si>
  <si>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</si>
  <si>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</si>
  <si>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</si>
  <si>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</si>
  <si>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</si>
  <si>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</si>
  <si>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</si>
  <si>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</si>
  <si>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</si>
  <si>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</si>
  <si>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</si>
  <si>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</si>
  <si>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</si>
  <si>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</si>
  <si>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</si>
  <si>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</si>
  <si>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</si>
  <si>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</si>
  <si>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</si>
  <si>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</si>
  <si>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</si>
  <si>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</si>
  <si>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</si>
  <si>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</si>
  <si>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</si>
  <si>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</si>
  <si>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</si>
  <si>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</si>
  <si>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</si>
  <si>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</si>
  <si>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</si>
  <si>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</si>
  <si>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</si>
  <si>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</si>
  <si>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</si>
  <si>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</si>
  <si>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</si>
  <si>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</si>
  <si>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</si>
  <si>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</si>
  <si>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</si>
  <si>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</si>
  <si>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</si>
  <si>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</si>
  <si>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</si>
  <si>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</si>
  <si>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</si>
  <si>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</si>
  <si>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</si>
  <si>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</si>
  <si>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</si>
  <si>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</si>
  <si>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</si>
  <si>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</si>
  <si>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</si>
  <si>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</si>
  <si>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</si>
  <si>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</si>
  <si>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</si>
  <si>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</si>
  <si>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</si>
  <si>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</si>
  <si>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</si>
  <si>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</si>
  <si>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r>
      <t xml:space="preserve">             巫溪县朝阳镇人民政府财政拨款收支总表
                                                                </t>
    </r>
    <r>
      <rPr>
        <b/>
        <sz val="10"/>
        <rFont val="华文细黑"/>
        <charset val="134"/>
      </rPr>
      <t>单位：万元</t>
    </r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</si>
  <si>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</si>
  <si>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</si>
  <si>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</si>
  <si>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</si>
  <si>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</si>
  <si>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</si>
  <si>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</si>
  <si>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</si>
  <si>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</si>
  <si>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</si>
  <si>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</si>
  <si>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</si>
  <si>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</si>
  <si>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</si>
  <si>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</si>
  <si>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</si>
  <si>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</si>
  <si>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</si>
  <si>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文化旅游体育与传媒支出</t>
  </si>
  <si>
    <t>农林水支出</t>
  </si>
  <si>
    <t>节能环保支出</t>
  </si>
  <si>
    <t>交通运输支出</t>
  </si>
  <si>
    <t>灾害防治及应急管理支出</t>
  </si>
  <si>
    <t>二、结转下年</t>
  </si>
  <si>
    <t>收入总数</t>
  </si>
  <si>
    <t>支出总数</t>
  </si>
  <si>
    <t>表2</t>
  </si>
  <si>
    <t>巫溪县朝阳镇人民政府一般公共预算财政拨款支出预算表</t>
  </si>
  <si>
    <t>单位：万元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</si>
  <si>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</si>
  <si>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</si>
  <si>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</si>
  <si>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</si>
  <si>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</si>
  <si>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</si>
  <si>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</si>
  <si>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</si>
  <si>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 xml:space="preserve">  人大事务</t>
  </si>
  <si>
    <t xml:space="preserve">    行政运行（人大事务）</t>
  </si>
  <si>
    <t xml:space="preserve">    代表工作</t>
  </si>
  <si>
    <t xml:space="preserve">  政府办公厅（室）及相关机构事务</t>
  </si>
  <si>
    <t xml:space="preserve">    行政运行(政府办公厅（室）及相关机构事务)</t>
  </si>
  <si>
    <t xml:space="preserve">    事业运行(政府办公厅（室）及相关机构事务)</t>
  </si>
  <si>
    <t>财政事务</t>
  </si>
  <si>
    <t xml:space="preserve">    行政运行（财政事务）</t>
  </si>
  <si>
    <t xml:space="preserve">  群众团体事务</t>
  </si>
  <si>
    <t>2012901</t>
  </si>
  <si>
    <t xml:space="preserve">    行政运行(群众团体事务)</t>
  </si>
  <si>
    <t xml:space="preserve">    其他群众团体事务支出</t>
  </si>
  <si>
    <t xml:space="preserve">  党委办公厅（室）及相关机构事务</t>
  </si>
  <si>
    <t xml:space="preserve">    行政运行(党委办公厅（室）及相关机构事务)</t>
  </si>
  <si>
    <t xml:space="preserve">  文化和旅游</t>
  </si>
  <si>
    <t xml:space="preserve">    群众文化</t>
  </si>
  <si>
    <t xml:space="preserve">  人力资源和社会保障管理事务</t>
  </si>
  <si>
    <t xml:space="preserve">    事业运行</t>
  </si>
  <si>
    <t xml:space="preserve">  民政管理事务</t>
  </si>
  <si>
    <t xml:space="preserve">    基层政权建设和社区治理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</si>
  <si>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</si>
  <si>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</si>
  <si>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</si>
  <si>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</si>
  <si>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</si>
  <si>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</si>
  <si>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</si>
  <si>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</si>
  <si>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</si>
  <si>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</si>
  <si>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特困人员救助供养</t>
  </si>
  <si>
    <t xml:space="preserve">    农村特困人员救助供养支出</t>
  </si>
  <si>
    <t xml:space="preserve">  其他农村生活救助</t>
  </si>
  <si>
    <t xml:space="preserve">    其他农村生活救助</t>
  </si>
  <si>
    <t xml:space="preserve">  退役军人管理事务</t>
  </si>
  <si>
    <t xml:space="preserve">    事业运行（退役军人管理事务）</t>
  </si>
  <si>
    <t xml:space="preserve">  其他社会保障和就业支出</t>
  </si>
  <si>
    <t xml:space="preserve">    其他社会保障和就业支出</t>
  </si>
  <si>
    <t xml:space="preserve">  行政事业单位医疗</t>
  </si>
  <si>
    <t xml:space="preserve">    行政单位医疗</t>
  </si>
  <si>
    <t xml:space="preserve">    事业单位医疗</t>
  </si>
  <si>
    <t xml:space="preserve">  农业农村</t>
  </si>
  <si>
    <t xml:space="preserve">    事业运行(农业农村)</t>
  </si>
  <si>
    <t xml:space="preserve">    对高校毕业生到基层任职补助</t>
  </si>
  <si>
    <t xml:space="preserve">  农村综合改革</t>
  </si>
  <si>
    <t>2130705</t>
  </si>
  <si>
    <t xml:space="preserve">    对村民委员会和村党支部的补助</t>
  </si>
  <si>
    <t xml:space="preserve">  住房改革支出</t>
  </si>
  <si>
    <t xml:space="preserve">    住房公积金</t>
  </si>
  <si>
    <t>备注：本表反映2021年当年一般公共预算财政拨款支出情况。</t>
  </si>
  <si>
    <t>表3</t>
  </si>
  <si>
    <t>巫溪县朝阳镇人民政府一般公共预算财政拨款基本支出预算表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</si>
  <si>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</si>
  <si>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</si>
  <si>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</si>
  <si>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</si>
  <si>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</si>
  <si>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</si>
  <si>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</si>
  <si>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</si>
  <si>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</si>
  <si>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</si>
  <si>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</si>
  <si>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</si>
  <si>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</si>
  <si>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</si>
  <si>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</si>
  <si>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</si>
  <si>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</si>
  <si>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</si>
  <si>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</si>
  <si>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</si>
  <si>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</si>
  <si>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</si>
  <si>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</si>
  <si>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</si>
  <si>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</si>
  <si>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</si>
  <si>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</si>
  <si>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</si>
  <si>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</si>
  <si>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</si>
  <si>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</si>
  <si>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</si>
  <si>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</si>
  <si>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</si>
  <si>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</si>
  <si>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</si>
  <si>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</si>
  <si>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</si>
  <si>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</si>
  <si>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</si>
  <si>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</si>
  <si>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</si>
  <si>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</si>
  <si>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</si>
  <si>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</si>
  <si>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</si>
  <si>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</si>
  <si>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</si>
  <si>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</si>
  <si>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</si>
  <si>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</si>
  <si>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</si>
  <si>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</si>
  <si>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</si>
  <si>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</si>
  <si>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</si>
  <si>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</si>
  <si>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</si>
  <si>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</si>
  <si>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</si>
  <si>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30399</t>
  </si>
  <si>
    <t xml:space="preserve">  其他对个人和家庭的补助支出</t>
  </si>
  <si>
    <t>表4</t>
  </si>
  <si>
    <t>巫溪县朝阳镇人民政府一般公共预算“三公”经费支出表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</si>
  <si>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</si>
  <si>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</si>
  <si>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</si>
  <si>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</si>
  <si>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</si>
  <si>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</si>
  <si>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巫溪县朝阳镇人民政府政府性基金预算支出表</t>
  </si>
  <si>
    <t>本年政府性基金预算财政拨款支出</t>
  </si>
  <si>
    <t>（备注：本单位无政府性基金收支，故此表无数据。）</t>
  </si>
  <si>
    <t>表6</t>
  </si>
  <si>
    <t>巫溪县朝阳镇人民政府部门收支总表</t>
  </si>
  <si>
    <t>一般公共预算拨款收入</t>
  </si>
  <si>
    <t>政府性基金预算拨款收入</t>
  </si>
  <si>
    <t>国有资本经营预算拨款收入</t>
  </si>
  <si>
    <t>医疗卫生与计划生育支出</t>
  </si>
  <si>
    <t>事业收入预算</t>
  </si>
  <si>
    <t>事业单位经营收入预算</t>
  </si>
  <si>
    <t>文化体育与传媒支出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</si>
  <si>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</si>
  <si>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</si>
  <si>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</si>
  <si>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</si>
  <si>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</si>
  <si>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</si>
  <si>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</si>
  <si>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</si>
  <si>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</si>
  <si>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巫溪县朝阳镇人民政府部门收入总表</t>
  </si>
  <si>
    <t>科目</t>
  </si>
  <si>
    <t>非教育收费收入预算</t>
  </si>
  <si>
    <t>教育收费收预算入</t>
  </si>
  <si>
    <t xml:space="preserve">    其他优抚支出</t>
  </si>
  <si>
    <t>最低生活保障</t>
  </si>
  <si>
    <t>农村最低生活保障金支出</t>
  </si>
  <si>
    <t xml:space="preserve">  临时救助</t>
  </si>
  <si>
    <t xml:space="preserve">    临时救助支出</t>
  </si>
  <si>
    <t xml:space="preserve">  其他生活救助</t>
  </si>
  <si>
    <t>退耕还林还草</t>
  </si>
  <si>
    <t>退耕还林工程建设</t>
  </si>
  <si>
    <t>防灾救灾</t>
  </si>
  <si>
    <t xml:space="preserve">    农业资源保护修复与利用</t>
  </si>
  <si>
    <t>21303</t>
  </si>
  <si>
    <t xml:space="preserve">  水利</t>
  </si>
  <si>
    <t>2130314</t>
  </si>
  <si>
    <t xml:space="preserve">    防汛</t>
  </si>
  <si>
    <t>2130335</t>
  </si>
  <si>
    <t xml:space="preserve">    农村人畜饮水</t>
  </si>
  <si>
    <t>21305</t>
  </si>
  <si>
    <t xml:space="preserve">  扶贫</t>
  </si>
  <si>
    <t>2130504</t>
  </si>
  <si>
    <t xml:space="preserve">    农村基础设施建设</t>
  </si>
  <si>
    <t>2130505</t>
  </si>
  <si>
    <t xml:space="preserve">    生产发展</t>
  </si>
  <si>
    <t>2130599</t>
  </si>
  <si>
    <t xml:space="preserve">    其他扶贫支出</t>
  </si>
  <si>
    <t xml:space="preserve">    对村级一事一议的补助</t>
  </si>
  <si>
    <t>公路水路运输</t>
  </si>
  <si>
    <t>公路建设</t>
  </si>
  <si>
    <t>224</t>
  </si>
  <si>
    <t>22406</t>
  </si>
  <si>
    <t xml:space="preserve">  自然灾害防治</t>
  </si>
  <si>
    <t>2240601</t>
  </si>
  <si>
    <t xml:space="preserve">    地质灾害防治</t>
  </si>
  <si>
    <t>22407</t>
  </si>
  <si>
    <t xml:space="preserve">  自然灾害救灾及恢复重建支出</t>
  </si>
  <si>
    <t xml:space="preserve">    自然灾害救灾补助</t>
  </si>
  <si>
    <t xml:space="preserve">    自然灾害灾后重建补助</t>
  </si>
  <si>
    <t>表8</t>
  </si>
  <si>
    <t>巫溪县朝阳镇人民政府部门支出总表</t>
  </si>
  <si>
    <t>上缴上级支出</t>
  </si>
  <si>
    <t>事业单位经营支出</t>
  </si>
  <si>
    <t>对下级单位补助支出</t>
  </si>
  <si>
    <t>表9</t>
  </si>
  <si>
    <t>巫溪县朝阳镇人民政府政府采购预算明细表</t>
  </si>
  <si>
    <t>教育收费收入预算</t>
  </si>
  <si>
    <t>货物类</t>
  </si>
  <si>
    <t>服务类</t>
  </si>
  <si>
    <t>工程类</t>
  </si>
  <si>
    <t>表10</t>
  </si>
  <si>
    <t>2021年部门（单位）预算整体绩效目标表</t>
  </si>
  <si>
    <t>部门（单位）名称</t>
  </si>
  <si>
    <t>巫溪县朝阳镇人民政府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</si>
  <si>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</si>
  <si>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</si>
  <si>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</si>
  <si>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</si>
  <si>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</si>
  <si>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</si>
  <si>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</si>
  <si>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</si>
  <si>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</si>
  <si>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备注：暂未编制</t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</si>
  <si>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</si>
  <si>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</si>
  <si>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</si>
  <si>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</si>
  <si>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</si>
  <si>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</si>
  <si>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</si>
  <si>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</si>
  <si>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</si>
  <si>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</si>
  <si>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</si>
  <si>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</si>
  <si>
    <t>备注：无重点专项资金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</si>
</sst>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;;"/>
  </numFmts>
  <fonts count="47">
    <font>
      <sz val="11"/>
      <color theme="1"/>
      <name val="等线"/>
      <charset val="134"/>
    </font>
    <font>
      <sz val="10"/>
      <name val="Arial"/>
      <charset val="134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color indexed="8"/>
      <name val="方正楷体_GBK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等线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</font>
    <font>
      <b/>
      <sz val="12"/>
      <name val="楷体_GB2312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0"/>
      <name val="华文细黑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42" fontId="29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1" fillId="26" borderId="28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5" borderId="29" applyNumberFormat="0" applyFon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6" borderId="24" applyNumberFormat="0" applyAlignment="0" applyProtection="0">
      <alignment vertical="center"/>
    </xf>
    <xf numFmtId="0" fontId="38" fillId="6" borderId="28" applyNumberFormat="0" applyAlignment="0" applyProtection="0">
      <alignment vertical="center"/>
    </xf>
    <xf numFmtId="0" fontId="34" fillId="13" borderId="25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" fillId="0" borderId="0"/>
    <xf numFmtId="0" fontId="16" fillId="0" borderId="0"/>
    <xf numFmtId="0" fontId="16" fillId="0" borderId="0"/>
    <xf numFmtId="0" fontId="0" fillId="0" borderId="0">
      <alignment vertical="center"/>
    </xf>
  </cellStyleXfs>
  <cellXfs count="204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5" fillId="0" borderId="0" xfId="52" applyFont="1" applyFill="1" applyAlignment="1">
      <alignment horizontal="left" vertical="center"/>
    </xf>
    <xf numFmtId="0" fontId="1" fillId="0" borderId="0" xfId="49"/>
    <xf numFmtId="0" fontId="6" fillId="0" borderId="0" xfId="50" applyNumberFormat="1" applyFont="1" applyFill="1" applyAlignment="1" applyProtection="1">
      <alignment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Alignment="1">
      <alignment horizontal="center" vertical="center" wrapText="1"/>
    </xf>
    <xf numFmtId="0" fontId="9" fillId="0" borderId="0" xfId="49" applyNumberFormat="1" applyFont="1" applyFill="1" applyBorder="1" applyAlignment="1" applyProtection="1">
      <alignment horizontal="right" vertical="center" wrapText="1"/>
    </xf>
    <xf numFmtId="0" fontId="10" fillId="0" borderId="9" xfId="49" applyNumberFormat="1" applyFont="1" applyFill="1" applyBorder="1" applyAlignment="1" applyProtection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9" xfId="49" applyNumberFormat="1" applyFont="1" applyFill="1" applyBorder="1" applyAlignment="1" applyProtection="1">
      <alignment vertical="center" wrapText="1"/>
    </xf>
    <xf numFmtId="0" fontId="11" fillId="0" borderId="9" xfId="0" applyFont="1" applyBorder="1" applyAlignment="1">
      <alignment vertical="center"/>
    </xf>
    <xf numFmtId="0" fontId="1" fillId="0" borderId="0" xfId="49" applyFont="1"/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Alignment="1">
      <alignment horizontal="center" vertical="center"/>
    </xf>
    <xf numFmtId="0" fontId="0" fillId="0" borderId="0" xfId="0" applyFill="1"/>
    <xf numFmtId="0" fontId="6" fillId="0" borderId="0" xfId="50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9" xfId="51" applyNumberFormat="1" applyFont="1" applyFill="1" applyBorder="1" applyAlignment="1" applyProtection="1">
      <alignment horizontal="center" vertical="center" wrapText="1"/>
    </xf>
    <xf numFmtId="0" fontId="10" fillId="0" borderId="9" xfId="50" applyFont="1" applyFill="1" applyBorder="1" applyAlignment="1">
      <alignment horizontal="left" vertical="center"/>
    </xf>
    <xf numFmtId="0" fontId="0" fillId="0" borderId="9" xfId="0" applyBorder="1"/>
    <xf numFmtId="0" fontId="10" fillId="0" borderId="9" xfId="50" applyFont="1" applyFill="1" applyBorder="1" applyAlignment="1">
      <alignment horizontal="left" vertical="center" indent="2"/>
    </xf>
    <xf numFmtId="0" fontId="16" fillId="0" borderId="0" xfId="51"/>
    <xf numFmtId="0" fontId="16" fillId="0" borderId="0" xfId="51" applyAlignment="1">
      <alignment wrapText="1"/>
    </xf>
    <xf numFmtId="0" fontId="6" fillId="0" borderId="0" xfId="51" applyNumberFormat="1" applyFont="1" applyFill="1" applyAlignment="1" applyProtection="1">
      <alignment horizontal="left" vertical="center"/>
    </xf>
    <xf numFmtId="0" fontId="16" fillId="0" borderId="0" xfId="51" applyFill="1" applyAlignment="1">
      <alignment wrapText="1"/>
    </xf>
    <xf numFmtId="0" fontId="7" fillId="0" borderId="0" xfId="51" applyNumberFormat="1" applyFont="1" applyFill="1" applyAlignment="1" applyProtection="1">
      <alignment horizontal="center"/>
    </xf>
    <xf numFmtId="0" fontId="7" fillId="0" borderId="0" xfId="51" applyNumberFormat="1" applyFont="1" applyFill="1" applyAlignment="1" applyProtection="1">
      <alignment horizontal="center" wrapText="1"/>
    </xf>
    <xf numFmtId="0" fontId="17" fillId="0" borderId="0" xfId="51" applyFont="1" applyFill="1" applyAlignment="1">
      <alignment horizontal="centerContinuous"/>
    </xf>
    <xf numFmtId="0" fontId="16" fillId="0" borderId="0" xfId="51" applyFill="1" applyAlignment="1">
      <alignment horizontal="centerContinuous" wrapText="1"/>
    </xf>
    <xf numFmtId="0" fontId="16" fillId="0" borderId="0" xfId="51" applyAlignment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10" fillId="0" borderId="0" xfId="51" applyFont="1"/>
    <xf numFmtId="0" fontId="10" fillId="0" borderId="0" xfId="51" applyFont="1" applyFill="1" applyAlignment="1">
      <alignment wrapText="1"/>
    </xf>
    <xf numFmtId="0" fontId="10" fillId="0" borderId="0" xfId="51" applyFont="1" applyAlignment="1">
      <alignment horizontal="right"/>
    </xf>
    <xf numFmtId="0" fontId="15" fillId="0" borderId="10" xfId="51" applyNumberFormat="1" applyFont="1" applyFill="1" applyBorder="1" applyAlignment="1" applyProtection="1">
      <alignment horizontal="center" vertical="center" wrapText="1"/>
    </xf>
    <xf numFmtId="0" fontId="15" fillId="0" borderId="11" xfId="51" applyNumberFormat="1" applyFont="1" applyFill="1" applyBorder="1" applyAlignment="1" applyProtection="1">
      <alignment horizontal="left" vertical="center"/>
    </xf>
    <xf numFmtId="0" fontId="15" fillId="0" borderId="12" xfId="51" applyNumberFormat="1" applyFont="1" applyFill="1" applyBorder="1" applyAlignment="1" applyProtection="1">
      <alignment horizontal="left" vertical="center" wrapText="1"/>
    </xf>
    <xf numFmtId="0" fontId="15" fillId="0" borderId="9" xfId="51" applyFont="1" applyFill="1" applyBorder="1" applyAlignment="1" applyProtection="1">
      <alignment horizontal="center" vertical="center"/>
    </xf>
    <xf numFmtId="0" fontId="15" fillId="0" borderId="13" xfId="51" applyFont="1" applyFill="1" applyBorder="1" applyAlignment="1" applyProtection="1">
      <alignment horizontal="center" vertical="center"/>
    </xf>
    <xf numFmtId="4" fontId="10" fillId="0" borderId="9" xfId="51" applyNumberFormat="1" applyFont="1" applyFill="1" applyBorder="1" applyAlignment="1" applyProtection="1">
      <alignment horizontal="right" vertical="center" wrapText="1"/>
    </xf>
    <xf numFmtId="0" fontId="15" fillId="0" borderId="11" xfId="51" applyFont="1" applyFill="1" applyBorder="1" applyAlignment="1" applyProtection="1">
      <alignment horizontal="left" vertical="center"/>
    </xf>
    <xf numFmtId="0" fontId="15" fillId="0" borderId="12" xfId="51" applyFont="1" applyFill="1" applyBorder="1" applyAlignment="1" applyProtection="1">
      <alignment horizontal="left" vertical="center" wrapText="1"/>
    </xf>
    <xf numFmtId="0" fontId="16" fillId="0" borderId="9" xfId="51" applyFill="1" applyBorder="1"/>
    <xf numFmtId="0" fontId="16" fillId="0" borderId="9" xfId="51" applyBorder="1"/>
    <xf numFmtId="0" fontId="15" fillId="0" borderId="9" xfId="51" applyFont="1" applyBorder="1" applyAlignment="1">
      <alignment horizontal="left" vertical="center" wrapText="1"/>
    </xf>
    <xf numFmtId="0" fontId="15" fillId="0" borderId="9" xfId="51" applyFont="1" applyFill="1" applyBorder="1" applyAlignment="1">
      <alignment horizontal="left" vertical="center" wrapText="1"/>
    </xf>
    <xf numFmtId="0" fontId="15" fillId="0" borderId="13" xfId="51" applyFont="1" applyFill="1" applyBorder="1" applyAlignment="1" applyProtection="1">
      <alignment horizontal="left" vertical="center" wrapText="1"/>
    </xf>
    <xf numFmtId="0" fontId="16" fillId="0" borderId="0" xfId="51" applyFill="1"/>
    <xf numFmtId="0" fontId="15" fillId="0" borderId="9" xfId="51" applyFont="1" applyFill="1" applyBorder="1" applyAlignment="1" applyProtection="1">
      <alignment horizontal="left" vertical="center"/>
    </xf>
    <xf numFmtId="0" fontId="15" fillId="0" borderId="9" xfId="51" applyFont="1" applyFill="1" applyBorder="1" applyAlignment="1" applyProtection="1">
      <alignment horizontal="left" vertical="center" wrapText="1"/>
    </xf>
    <xf numFmtId="0" fontId="7" fillId="0" borderId="0" xfId="51" applyNumberFormat="1" applyFont="1" applyFill="1" applyAlignment="1" applyProtection="1">
      <alignment horizontal="centerContinuous"/>
    </xf>
    <xf numFmtId="0" fontId="6" fillId="0" borderId="0" xfId="51" applyNumberFormat="1" applyFont="1" applyFill="1" applyAlignment="1" applyProtection="1">
      <alignment horizontal="centerContinuous"/>
    </xf>
    <xf numFmtId="0" fontId="15" fillId="0" borderId="0" xfId="51" applyNumberFormat="1" applyFont="1" applyFill="1" applyAlignment="1" applyProtection="1">
      <alignment horizontal="centerContinuous"/>
    </xf>
    <xf numFmtId="0" fontId="15" fillId="0" borderId="9" xfId="51" applyNumberFormat="1" applyFont="1" applyFill="1" applyBorder="1" applyAlignment="1" applyProtection="1">
      <alignment horizontal="center" vertical="center"/>
    </xf>
    <xf numFmtId="0" fontId="15" fillId="0" borderId="14" xfId="51" applyNumberFormat="1" applyFont="1" applyFill="1" applyBorder="1" applyAlignment="1" applyProtection="1">
      <alignment horizontal="center" vertical="center" wrapText="1"/>
    </xf>
    <xf numFmtId="0" fontId="15" fillId="0" borderId="15" xfId="51" applyNumberFormat="1" applyFont="1" applyFill="1" applyBorder="1" applyAlignment="1" applyProtection="1">
      <alignment horizontal="center" vertical="center" wrapText="1"/>
    </xf>
    <xf numFmtId="0" fontId="15" fillId="0" borderId="16" xfId="51" applyFont="1" applyBorder="1" applyAlignment="1">
      <alignment horizontal="center" vertical="center" wrapText="1"/>
    </xf>
    <xf numFmtId="0" fontId="15" fillId="0" borderId="16" xfId="51" applyFont="1" applyFill="1" applyBorder="1" applyAlignment="1">
      <alignment horizontal="center" vertical="center" wrapText="1"/>
    </xf>
    <xf numFmtId="0" fontId="18" fillId="0" borderId="0" xfId="51" applyFont="1" applyFill="1" applyAlignment="1">
      <alignment horizontal="right"/>
    </xf>
    <xf numFmtId="0" fontId="10" fillId="0" borderId="12" xfId="51" applyNumberFormat="1" applyFont="1" applyFill="1" applyBorder="1" applyAlignment="1" applyProtection="1">
      <alignment horizontal="right"/>
    </xf>
    <xf numFmtId="0" fontId="15" fillId="0" borderId="11" xfId="51" applyNumberFormat="1" applyFont="1" applyFill="1" applyBorder="1" applyAlignment="1" applyProtection="1">
      <alignment horizontal="center" vertical="center" wrapText="1"/>
    </xf>
    <xf numFmtId="0" fontId="15" fillId="0" borderId="0" xfId="51" applyFont="1" applyBorder="1" applyAlignment="1">
      <alignment horizontal="left" vertical="center" wrapText="1"/>
    </xf>
    <xf numFmtId="0" fontId="15" fillId="0" borderId="0" xfId="51" applyFont="1" applyFill="1" applyBorder="1" applyAlignment="1">
      <alignment horizontal="left" vertical="center" wrapText="1"/>
    </xf>
    <xf numFmtId="0" fontId="15" fillId="0" borderId="0" xfId="51" applyNumberFormat="1" applyFont="1" applyFill="1" applyBorder="1" applyAlignment="1" applyProtection="1">
      <alignment horizontal="center" vertical="center"/>
    </xf>
    <xf numFmtId="0" fontId="16" fillId="0" borderId="0" xfId="51" applyBorder="1"/>
    <xf numFmtId="0" fontId="19" fillId="0" borderId="0" xfId="51" applyFont="1" applyFill="1" applyAlignment="1">
      <alignment horizontal="right" vertical="center"/>
    </xf>
    <xf numFmtId="0" fontId="19" fillId="0" borderId="0" xfId="51" applyFont="1" applyFill="1" applyAlignment="1">
      <alignment vertical="center"/>
    </xf>
    <xf numFmtId="0" fontId="18" fillId="0" borderId="0" xfId="51" applyFont="1" applyAlignment="1">
      <alignment horizontal="right"/>
    </xf>
    <xf numFmtId="0" fontId="7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10" fillId="0" borderId="0" xfId="51" applyFont="1" applyFill="1"/>
    <xf numFmtId="0" fontId="10" fillId="0" borderId="0" xfId="51" applyFont="1" applyFill="1" applyAlignment="1">
      <alignment horizontal="center" vertical="center"/>
    </xf>
    <xf numFmtId="0" fontId="10" fillId="0" borderId="0" xfId="51" applyFont="1" applyFill="1" applyAlignment="1">
      <alignment vertical="center"/>
    </xf>
    <xf numFmtId="0" fontId="15" fillId="0" borderId="11" xfId="51" applyNumberFormat="1" applyFont="1" applyFill="1" applyBorder="1" applyAlignment="1" applyProtection="1">
      <alignment horizontal="center" vertical="center"/>
    </xf>
    <xf numFmtId="0" fontId="15" fillId="0" borderId="11" xfId="51" applyNumberFormat="1" applyFont="1" applyFill="1" applyBorder="1" applyAlignment="1" applyProtection="1">
      <alignment horizontal="centerContinuous" vertical="center" wrapText="1"/>
    </xf>
    <xf numFmtId="0" fontId="10" fillId="0" borderId="17" xfId="51" applyFont="1" applyFill="1" applyBorder="1" applyAlignment="1">
      <alignment vertical="center"/>
    </xf>
    <xf numFmtId="4" fontId="10" fillId="0" borderId="10" xfId="50" applyNumberFormat="1" applyFont="1" applyFill="1" applyBorder="1" applyAlignment="1" applyProtection="1">
      <alignment horizontal="right" vertical="center" wrapText="1"/>
    </xf>
    <xf numFmtId="0" fontId="21" fillId="0" borderId="9" xfId="0" applyFont="1" applyFill="1" applyBorder="1" applyAlignment="1">
      <alignment vertical="center"/>
    </xf>
    <xf numFmtId="0" fontId="10" fillId="0" borderId="13" xfId="51" applyFont="1" applyBorder="1" applyAlignment="1">
      <alignment vertical="center" wrapText="1"/>
    </xf>
    <xf numFmtId="4" fontId="19" fillId="0" borderId="0" xfId="51" applyNumberFormat="1" applyFont="1" applyFill="1" applyAlignment="1">
      <alignment vertical="center"/>
    </xf>
    <xf numFmtId="0" fontId="10" fillId="0" borderId="15" xfId="51" applyFont="1" applyBorder="1" applyAlignment="1">
      <alignment vertical="center"/>
    </xf>
    <xf numFmtId="0" fontId="10" fillId="0" borderId="14" xfId="51" applyFont="1" applyBorder="1" applyAlignment="1">
      <alignment vertical="center" wrapText="1"/>
    </xf>
    <xf numFmtId="0" fontId="10" fillId="0" borderId="15" xfId="51" applyFont="1" applyBorder="1" applyAlignment="1">
      <alignment horizontal="left" vertical="center"/>
    </xf>
    <xf numFmtId="4" fontId="10" fillId="0" borderId="16" xfId="51" applyNumberFormat="1" applyFont="1" applyFill="1" applyBorder="1" applyAlignment="1" applyProtection="1">
      <alignment horizontal="right" vertical="center" wrapText="1"/>
    </xf>
    <xf numFmtId="0" fontId="10" fillId="0" borderId="15" xfId="51" applyFont="1" applyFill="1" applyBorder="1" applyAlignment="1">
      <alignment vertical="center"/>
    </xf>
    <xf numFmtId="4" fontId="10" fillId="0" borderId="10" xfId="51" applyNumberFormat="1" applyFont="1" applyFill="1" applyBorder="1" applyAlignment="1" applyProtection="1">
      <alignment horizontal="right" vertical="center" wrapText="1"/>
    </xf>
    <xf numFmtId="4" fontId="10" fillId="0" borderId="11" xfId="51" applyNumberFormat="1" applyFont="1" applyFill="1" applyBorder="1" applyAlignment="1" applyProtection="1">
      <alignment horizontal="right" vertical="center" wrapText="1"/>
    </xf>
    <xf numFmtId="4" fontId="10" fillId="0" borderId="14" xfId="51" applyNumberFormat="1" applyFont="1" applyBorder="1" applyAlignment="1">
      <alignment vertical="center" wrapText="1"/>
    </xf>
    <xf numFmtId="4" fontId="10" fillId="0" borderId="9" xfId="51" applyNumberFormat="1" applyFont="1" applyFill="1" applyBorder="1" applyAlignment="1">
      <alignment horizontal="right" vertical="center" wrapText="1"/>
    </xf>
    <xf numFmtId="0" fontId="10" fillId="0" borderId="9" xfId="51" applyFont="1" applyFill="1" applyBorder="1" applyAlignment="1">
      <alignment vertical="center"/>
    </xf>
    <xf numFmtId="0" fontId="10" fillId="0" borderId="14" xfId="51" applyFont="1" applyFill="1" applyBorder="1" applyAlignment="1">
      <alignment vertical="center" wrapText="1"/>
    </xf>
    <xf numFmtId="0" fontId="10" fillId="0" borderId="9" xfId="51" applyFont="1" applyBorder="1"/>
    <xf numFmtId="0" fontId="10" fillId="0" borderId="9" xfId="51" applyFont="1" applyFill="1" applyBorder="1" applyAlignment="1">
      <alignment vertical="center" wrapText="1"/>
    </xf>
    <xf numFmtId="4" fontId="10" fillId="0" borderId="9" xfId="51" applyNumberFormat="1" applyFont="1" applyBorder="1" applyAlignment="1">
      <alignment vertical="center" wrapText="1"/>
    </xf>
    <xf numFmtId="0" fontId="10" fillId="0" borderId="9" xfId="51" applyNumberFormat="1" applyFont="1" applyFill="1" applyBorder="1" applyAlignment="1" applyProtection="1">
      <alignment horizontal="center" vertical="center"/>
    </xf>
    <xf numFmtId="4" fontId="10" fillId="0" borderId="10" xfId="51" applyNumberFormat="1" applyFont="1" applyFill="1" applyBorder="1" applyAlignment="1">
      <alignment horizontal="right" vertical="center" wrapText="1"/>
    </xf>
    <xf numFmtId="0" fontId="10" fillId="0" borderId="9" xfId="51" applyNumberFormat="1" applyFont="1" applyFill="1" applyBorder="1" applyAlignment="1" applyProtection="1">
      <alignment horizontal="center" vertical="center" wrapText="1"/>
    </xf>
    <xf numFmtId="4" fontId="10" fillId="0" borderId="9" xfId="50" applyNumberFormat="1" applyFont="1" applyFill="1" applyBorder="1" applyAlignment="1" applyProtection="1">
      <alignment horizontal="right" vertical="center" wrapText="1"/>
    </xf>
    <xf numFmtId="0" fontId="10" fillId="0" borderId="9" xfId="51" applyFont="1" applyFill="1" applyBorder="1" applyAlignment="1">
      <alignment horizontal="center" vertical="center"/>
    </xf>
    <xf numFmtId="4" fontId="10" fillId="0" borderId="11" xfId="51" applyNumberFormat="1" applyFont="1" applyFill="1" applyBorder="1" applyAlignment="1">
      <alignment horizontal="right" vertical="center" wrapText="1"/>
    </xf>
    <xf numFmtId="0" fontId="19" fillId="0" borderId="0" xfId="51" applyFont="1" applyFill="1"/>
    <xf numFmtId="0" fontId="7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15" fillId="0" borderId="0" xfId="51" applyFont="1" applyFill="1" applyAlignment="1">
      <alignment horizontal="centerContinuous"/>
    </xf>
    <xf numFmtId="0" fontId="15" fillId="0" borderId="0" xfId="51" applyFont="1" applyAlignment="1">
      <alignment horizontal="centerContinuous"/>
    </xf>
    <xf numFmtId="0" fontId="15" fillId="0" borderId="0" xfId="51" applyFont="1" applyAlignment="1">
      <alignment horizontal="right"/>
    </xf>
    <xf numFmtId="0" fontId="15" fillId="0" borderId="15" xfId="51" applyNumberFormat="1" applyFont="1" applyFill="1" applyBorder="1" applyAlignment="1" applyProtection="1">
      <alignment horizontal="center" vertical="center"/>
    </xf>
    <xf numFmtId="0" fontId="15" fillId="0" borderId="10" xfId="51" applyNumberFormat="1" applyFont="1" applyFill="1" applyBorder="1" applyAlignment="1" applyProtection="1">
      <alignment horizontal="center" vertical="center"/>
    </xf>
    <xf numFmtId="0" fontId="15" fillId="0" borderId="16" xfId="51" applyNumberFormat="1" applyFont="1" applyFill="1" applyBorder="1" applyAlignment="1" applyProtection="1">
      <alignment horizontal="center" vertical="center"/>
    </xf>
    <xf numFmtId="49" fontId="10" fillId="0" borderId="15" xfId="51" applyNumberFormat="1" applyFont="1" applyFill="1" applyBorder="1" applyAlignment="1" applyProtection="1">
      <alignment horizontal="left" vertical="center"/>
    </xf>
    <xf numFmtId="177" fontId="10" fillId="0" borderId="9" xfId="51" applyNumberFormat="1" applyFont="1" applyFill="1" applyBorder="1" applyAlignment="1" applyProtection="1">
      <alignment horizontal="left" vertical="center"/>
    </xf>
    <xf numFmtId="4" fontId="10" fillId="0" borderId="18" xfId="51" applyNumberFormat="1" applyFont="1" applyFill="1" applyBorder="1" applyAlignment="1" applyProtection="1">
      <alignment horizontal="right" vertical="center" wrapText="1"/>
    </xf>
    <xf numFmtId="4" fontId="10" fillId="0" borderId="15" xfId="51" applyNumberFormat="1" applyFont="1" applyFill="1" applyBorder="1" applyAlignment="1" applyProtection="1">
      <alignment horizontal="right" vertical="center" wrapText="1"/>
    </xf>
    <xf numFmtId="0" fontId="9" fillId="0" borderId="0" xfId="51" applyFont="1" applyFill="1"/>
    <xf numFmtId="0" fontId="22" fillId="0" borderId="0" xfId="51" applyFont="1" applyFill="1" applyAlignment="1">
      <alignment horizontal="centerContinuous"/>
    </xf>
    <xf numFmtId="0" fontId="19" fillId="0" borderId="0" xfId="51" applyFont="1"/>
    <xf numFmtId="0" fontId="15" fillId="0" borderId="17" xfId="51" applyNumberFormat="1" applyFont="1" applyFill="1" applyBorder="1" applyAlignment="1" applyProtection="1">
      <alignment horizontal="center" vertical="center" wrapText="1"/>
    </xf>
    <xf numFmtId="0" fontId="15" fillId="0" borderId="13" xfId="51" applyNumberFormat="1" applyFont="1" applyFill="1" applyBorder="1" applyAlignment="1" applyProtection="1">
      <alignment horizontal="center" vertical="center"/>
    </xf>
    <xf numFmtId="0" fontId="15" fillId="0" borderId="12" xfId="51" applyNumberFormat="1" applyFont="1" applyFill="1" applyBorder="1" applyAlignment="1" applyProtection="1">
      <alignment horizontal="center" vertical="center"/>
    </xf>
    <xf numFmtId="0" fontId="15" fillId="0" borderId="16" xfId="51" applyNumberFormat="1" applyFont="1" applyFill="1" applyBorder="1" applyAlignment="1" applyProtection="1">
      <alignment horizontal="center" vertical="center" wrapText="1"/>
    </xf>
    <xf numFmtId="0" fontId="15" fillId="0" borderId="19" xfId="51" applyNumberFormat="1" applyFont="1" applyFill="1" applyBorder="1" applyAlignment="1" applyProtection="1">
      <alignment horizontal="center" vertical="center"/>
    </xf>
    <xf numFmtId="4" fontId="10" fillId="0" borderId="9" xfId="51" applyNumberFormat="1" applyFont="1" applyFill="1" applyBorder="1" applyAlignment="1" applyProtection="1"/>
    <xf numFmtId="4" fontId="10" fillId="0" borderId="15" xfId="51" applyNumberFormat="1" applyFont="1" applyFill="1" applyBorder="1" applyAlignment="1" applyProtection="1"/>
    <xf numFmtId="0" fontId="18" fillId="0" borderId="0" xfId="51" applyFont="1" applyAlignment="1">
      <alignment horizontal="center" vertical="center"/>
    </xf>
    <xf numFmtId="0" fontId="15" fillId="0" borderId="17" xfId="51" applyNumberFormat="1" applyFont="1" applyFill="1" applyBorder="1" applyAlignment="1" applyProtection="1">
      <alignment horizontal="center" vertical="center"/>
    </xf>
    <xf numFmtId="0" fontId="15" fillId="0" borderId="20" xfId="51" applyNumberFormat="1" applyFont="1" applyFill="1" applyBorder="1" applyAlignment="1" applyProtection="1">
      <alignment horizontal="center" vertical="center"/>
    </xf>
    <xf numFmtId="0" fontId="15" fillId="0" borderId="21" xfId="51" applyNumberFormat="1" applyFont="1" applyFill="1" applyBorder="1" applyAlignment="1" applyProtection="1">
      <alignment horizontal="center" vertical="center" wrapText="1"/>
    </xf>
    <xf numFmtId="4" fontId="10" fillId="0" borderId="14" xfId="51" applyNumberFormat="1" applyFont="1" applyFill="1" applyBorder="1" applyAlignment="1" applyProtection="1">
      <alignment horizontal="right" vertical="center" wrapText="1"/>
    </xf>
    <xf numFmtId="0" fontId="18" fillId="0" borderId="0" xfId="51" applyFont="1" applyAlignment="1">
      <alignment horizontal="right" vertical="center"/>
    </xf>
    <xf numFmtId="49" fontId="7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10" fillId="0" borderId="0" xfId="51" applyFont="1" applyAlignment="1">
      <alignment horizontal="right" vertical="center"/>
    </xf>
    <xf numFmtId="49" fontId="10" fillId="0" borderId="9" xfId="51" applyNumberFormat="1" applyFont="1" applyFill="1" applyBorder="1" applyAlignment="1" applyProtection="1"/>
    <xf numFmtId="177" fontId="10" fillId="0" borderId="9" xfId="51" applyNumberFormat="1" applyFont="1" applyFill="1" applyBorder="1" applyAlignment="1" applyProtection="1">
      <alignment horizontal="center" vertical="center"/>
    </xf>
    <xf numFmtId="49" fontId="10" fillId="0" borderId="9" xfId="51" applyNumberFormat="1" applyFont="1" applyFill="1" applyBorder="1" applyAlignment="1" applyProtection="1">
      <alignment vertical="center"/>
    </xf>
    <xf numFmtId="177" fontId="10" fillId="0" borderId="9" xfId="51" applyNumberFormat="1" applyFont="1" applyFill="1" applyBorder="1" applyAlignment="1" applyProtection="1">
      <alignment vertical="center"/>
    </xf>
    <xf numFmtId="0" fontId="10" fillId="0" borderId="9" xfId="51" applyFont="1" applyFill="1" applyBorder="1" applyAlignment="1" applyProtection="1">
      <alignment horizontal="right" vertical="center" wrapText="1"/>
    </xf>
    <xf numFmtId="0" fontId="10" fillId="0" borderId="9" xfId="51" applyFont="1" applyBorder="1" applyAlignment="1">
      <alignment vertical="center"/>
    </xf>
    <xf numFmtId="0" fontId="10" fillId="0" borderId="9" xfId="51" applyFont="1" applyFill="1" applyBorder="1" applyAlignment="1">
      <alignment horizontal="right" vertical="center" wrapText="1"/>
    </xf>
    <xf numFmtId="0" fontId="10" fillId="0" borderId="0" xfId="51" applyNumberFormat="1" applyFont="1" applyFill="1" applyAlignment="1" applyProtection="1">
      <alignment horizontal="right"/>
    </xf>
    <xf numFmtId="0" fontId="15" fillId="0" borderId="18" xfId="51" applyNumberFormat="1" applyFont="1" applyFill="1" applyBorder="1" applyAlignment="1" applyProtection="1">
      <alignment horizontal="center" vertical="center"/>
    </xf>
    <xf numFmtId="0" fontId="15" fillId="0" borderId="12" xfId="51" applyNumberFormat="1" applyFont="1" applyFill="1" applyBorder="1" applyAlignment="1" applyProtection="1">
      <alignment horizontal="left" vertical="center"/>
    </xf>
    <xf numFmtId="0" fontId="15" fillId="0" borderId="12" xfId="51" applyFont="1" applyFill="1" applyBorder="1" applyAlignment="1" applyProtection="1">
      <alignment horizontal="left" vertical="center"/>
    </xf>
    <xf numFmtId="0" fontId="19" fillId="0" borderId="0" xfId="50" applyFont="1"/>
    <xf numFmtId="0" fontId="16" fillId="0" borderId="0" xfId="50" applyAlignment="1">
      <alignment wrapText="1"/>
    </xf>
    <xf numFmtId="0" fontId="16" fillId="0" borderId="0" xfId="50"/>
    <xf numFmtId="0" fontId="19" fillId="0" borderId="0" xfId="50" applyFont="1" applyAlignment="1">
      <alignment wrapText="1"/>
    </xf>
    <xf numFmtId="0" fontId="7" fillId="0" borderId="22" xfId="50" applyNumberFormat="1" applyFont="1" applyFill="1" applyBorder="1" applyAlignment="1" applyProtection="1">
      <alignment horizontal="justify" wrapText="1"/>
    </xf>
    <xf numFmtId="0" fontId="7" fillId="0" borderId="19" xfId="50" applyNumberFormat="1" applyFont="1" applyFill="1" applyBorder="1" applyAlignment="1" applyProtection="1">
      <alignment horizontal="justify" wrapText="1"/>
    </xf>
    <xf numFmtId="0" fontId="7" fillId="0" borderId="23" xfId="50" applyNumberFormat="1" applyFont="1" applyFill="1" applyBorder="1" applyAlignment="1" applyProtection="1">
      <alignment horizontal="justify" wrapText="1"/>
    </xf>
    <xf numFmtId="0" fontId="7" fillId="0" borderId="21" xfId="50" applyNumberFormat="1" applyFont="1" applyFill="1" applyBorder="1" applyAlignment="1" applyProtection="1">
      <alignment horizontal="justify" wrapText="1"/>
    </xf>
    <xf numFmtId="0" fontId="7" fillId="0" borderId="0" xfId="50" applyNumberFormat="1" applyFont="1" applyFill="1" applyAlignment="1" applyProtection="1">
      <alignment horizontal="justify" wrapText="1"/>
    </xf>
    <xf numFmtId="0" fontId="7" fillId="0" borderId="20" xfId="50" applyNumberFormat="1" applyFont="1" applyFill="1" applyBorder="1" applyAlignment="1" applyProtection="1">
      <alignment horizontal="justify" wrapText="1"/>
    </xf>
    <xf numFmtId="0" fontId="7" fillId="0" borderId="17" xfId="50" applyNumberFormat="1" applyFont="1" applyFill="1" applyBorder="1" applyAlignment="1" applyProtection="1">
      <alignment horizontal="justify" wrapText="1"/>
    </xf>
    <xf numFmtId="0" fontId="7" fillId="0" borderId="12" xfId="50" applyNumberFormat="1" applyFont="1" applyFill="1" applyBorder="1" applyAlignment="1" applyProtection="1">
      <alignment horizontal="justify" wrapText="1"/>
    </xf>
    <xf numFmtId="0" fontId="7" fillId="0" borderId="13" xfId="50" applyNumberFormat="1" applyFont="1" applyFill="1" applyBorder="1" applyAlignment="1" applyProtection="1">
      <alignment horizontal="justify" wrapText="1"/>
    </xf>
    <xf numFmtId="0" fontId="15" fillId="0" borderId="9" xfId="50" applyNumberFormat="1" applyFont="1" applyFill="1" applyBorder="1" applyAlignment="1" applyProtection="1">
      <alignment horizontal="center" vertical="center" wrapText="1"/>
    </xf>
    <xf numFmtId="0" fontId="15" fillId="0" borderId="11" xfId="50" applyNumberFormat="1" applyFont="1" applyFill="1" applyBorder="1" applyAlignment="1" applyProtection="1">
      <alignment horizontal="center" vertical="center" wrapText="1"/>
    </xf>
    <xf numFmtId="0" fontId="10" fillId="0" borderId="11" xfId="50" applyFont="1" applyBorder="1" applyAlignment="1">
      <alignment horizontal="center" vertical="center"/>
    </xf>
    <xf numFmtId="4" fontId="10" fillId="0" borderId="11" xfId="50" applyNumberFormat="1" applyFont="1" applyBorder="1" applyAlignment="1">
      <alignment horizontal="left" vertical="center"/>
    </xf>
    <xf numFmtId="4" fontId="10" fillId="0" borderId="11" xfId="50" applyNumberFormat="1" applyFont="1" applyBorder="1" applyAlignment="1">
      <alignment horizontal="right" vertical="center"/>
    </xf>
    <xf numFmtId="0" fontId="10" fillId="0" borderId="15" xfId="50" applyFont="1" applyFill="1" applyBorder="1" applyAlignment="1">
      <alignment horizontal="left" vertical="center"/>
    </xf>
    <xf numFmtId="0" fontId="10" fillId="0" borderId="9" xfId="50" applyFont="1" applyBorder="1" applyAlignment="1">
      <alignment horizontal="right" vertical="center" wrapText="1"/>
    </xf>
    <xf numFmtId="4" fontId="10" fillId="0" borderId="9" xfId="50" applyNumberFormat="1" applyFont="1" applyBorder="1" applyAlignment="1">
      <alignment horizontal="right" vertical="center" wrapText="1"/>
    </xf>
    <xf numFmtId="0" fontId="10" fillId="0" borderId="15" xfId="50" applyFont="1" applyBorder="1" applyAlignment="1">
      <alignment horizontal="left" vertical="center"/>
    </xf>
    <xf numFmtId="4" fontId="10" fillId="0" borderId="11" xfId="50" applyNumberFormat="1" applyFont="1" applyFill="1" applyBorder="1" applyAlignment="1" applyProtection="1">
      <alignment horizontal="right" vertical="center" wrapText="1"/>
    </xf>
    <xf numFmtId="0" fontId="10" fillId="0" borderId="9" xfId="50" applyFont="1" applyBorder="1" applyAlignment="1">
      <alignment horizontal="center" vertical="center"/>
    </xf>
    <xf numFmtId="4" fontId="10" fillId="0" borderId="9" xfId="50" applyNumberFormat="1" applyFont="1" applyBorder="1" applyAlignment="1">
      <alignment horizontal="center" vertical="center"/>
    </xf>
    <xf numFmtId="4" fontId="10" fillId="0" borderId="9" xfId="50" applyNumberFormat="1" applyFont="1" applyFill="1" applyBorder="1" applyAlignment="1">
      <alignment horizontal="right" vertical="center" wrapText="1"/>
    </xf>
    <xf numFmtId="4" fontId="10" fillId="0" borderId="9" xfId="50" applyNumberFormat="1" applyFont="1" applyFill="1" applyBorder="1" applyAlignment="1" applyProtection="1">
      <alignment horizontal="right" vertical="center"/>
    </xf>
    <xf numFmtId="4" fontId="10" fillId="0" borderId="9" xfId="50" applyNumberFormat="1" applyFont="1" applyBorder="1" applyAlignment="1">
      <alignment horizontal="right" vertical="center"/>
    </xf>
    <xf numFmtId="4" fontId="10" fillId="0" borderId="9" xfId="50" applyNumberFormat="1" applyFont="1" applyFill="1" applyBorder="1" applyAlignment="1">
      <alignment horizontal="right" vertical="center"/>
    </xf>
    <xf numFmtId="4" fontId="10" fillId="0" borderId="9" xfId="50" applyNumberFormat="1" applyFont="1" applyFill="1" applyBorder="1" applyAlignment="1">
      <alignment horizontal="center" vertical="center"/>
    </xf>
    <xf numFmtId="0" fontId="16" fillId="0" borderId="19" xfId="50" applyBorder="1" applyAlignment="1">
      <alignment wrapText="1"/>
    </xf>
    <xf numFmtId="0" fontId="19" fillId="0" borderId="0" xfId="50" applyFont="1" applyFill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/>
    </xf>
    <xf numFmtId="0" fontId="25" fillId="0" borderId="9" xfId="0" applyFont="1" applyBorder="1"/>
    <xf numFmtId="0" fontId="25" fillId="2" borderId="9" xfId="0" applyFont="1" applyFill="1" applyBorder="1" applyAlignment="1">
      <alignment horizontal="center"/>
    </xf>
    <xf numFmtId="0" fontId="25" fillId="2" borderId="9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97" hidden="1" customWidth="1"/>
    <col min="2" max="2" width="15.375" style="197" customWidth="1"/>
    <col min="3" max="3" width="59.75" customWidth="1"/>
    <col min="4" max="4" width="13" style="197" customWidth="1"/>
    <col min="5" max="5" width="101.5" customWidth="1"/>
    <col min="6" max="6" width="29.25" customWidth="1"/>
    <col min="7" max="7" width="30.75" style="197" customWidth="1"/>
    <col min="8" max="8" width="28.5" style="197" customWidth="1"/>
    <col min="9" max="9" width="72.875" customWidth="1"/>
  </cols>
  <sheetData>
    <row r="2" ht="24.75" customHeight="1" spans="1:9">
      <c r="A2" s="198" t="s">
        <v>0</v>
      </c>
      <c r="B2" s="198"/>
      <c r="C2" s="198"/>
      <c r="D2" s="198"/>
      <c r="E2" s="198"/>
      <c r="F2" s="198"/>
      <c r="G2" s="198"/>
      <c r="H2" s="198"/>
      <c r="I2" s="198"/>
    </row>
    <row r="4" ht="22.5" spans="1:9">
      <c r="A4" s="199" t="s">
        <v>1</v>
      </c>
      <c r="B4" s="199" t="s">
        <v>2</v>
      </c>
      <c r="C4" s="199" t="s">
        <v>3</v>
      </c>
      <c r="D4" s="199" t="s">
        <v>4</v>
      </c>
      <c r="E4" s="199" t="s">
        <v>5</v>
      </c>
      <c r="F4" s="199" t="s">
        <v>6</v>
      </c>
      <c r="G4" s="199" t="s">
        <v>7</v>
      </c>
      <c r="H4" s="199" t="s">
        <v>8</v>
      </c>
      <c r="I4" s="199" t="s">
        <v>9</v>
      </c>
    </row>
    <row r="5" ht="22.5" spans="1:9">
      <c r="A5" s="200">
        <v>100001</v>
      </c>
      <c r="B5" s="200">
        <v>1</v>
      </c>
      <c r="C5" s="201" t="s">
        <v>10</v>
      </c>
      <c r="D5" s="200"/>
      <c r="E5" s="201" t="s">
        <v>10</v>
      </c>
      <c r="F5" s="201" t="s">
        <v>11</v>
      </c>
      <c r="G5" s="200" t="s">
        <v>12</v>
      </c>
      <c r="H5" s="200"/>
      <c r="I5" s="201"/>
    </row>
    <row r="6" ht="22.5" spans="1:9">
      <c r="A6" s="200">
        <v>102001</v>
      </c>
      <c r="B6" s="200">
        <v>2</v>
      </c>
      <c r="C6" s="201" t="s">
        <v>13</v>
      </c>
      <c r="D6" s="200"/>
      <c r="E6" s="201" t="s">
        <v>13</v>
      </c>
      <c r="F6" s="201" t="s">
        <v>11</v>
      </c>
      <c r="G6" s="200" t="s">
        <v>12</v>
      </c>
      <c r="H6" s="200"/>
      <c r="I6" s="201"/>
    </row>
    <row r="7" ht="22.5" spans="1:9">
      <c r="A7" s="200">
        <v>101001</v>
      </c>
      <c r="B7" s="200">
        <v>3</v>
      </c>
      <c r="C7" s="201" t="s">
        <v>14</v>
      </c>
      <c r="D7" s="200"/>
      <c r="E7" s="201" t="s">
        <v>14</v>
      </c>
      <c r="F7" s="201" t="s">
        <v>11</v>
      </c>
      <c r="G7" s="200" t="s">
        <v>12</v>
      </c>
      <c r="H7" s="200"/>
      <c r="I7" s="201"/>
    </row>
    <row r="8" ht="22.5" spans="1:9">
      <c r="A8" s="200">
        <v>146001</v>
      </c>
      <c r="B8" s="200">
        <v>4</v>
      </c>
      <c r="C8" s="201" t="s">
        <v>15</v>
      </c>
      <c r="D8" s="200" t="s">
        <v>16</v>
      </c>
      <c r="E8" s="201" t="s">
        <v>17</v>
      </c>
      <c r="F8" s="201" t="s">
        <v>11</v>
      </c>
      <c r="G8" s="200" t="s">
        <v>12</v>
      </c>
      <c r="H8" s="200"/>
      <c r="I8" s="201"/>
    </row>
    <row r="9" ht="22.5" spans="1:9">
      <c r="A9" s="200">
        <v>147001</v>
      </c>
      <c r="B9" s="200">
        <v>5</v>
      </c>
      <c r="C9" s="201" t="s">
        <v>18</v>
      </c>
      <c r="D9" s="200"/>
      <c r="E9" s="201" t="s">
        <v>18</v>
      </c>
      <c r="F9" s="201" t="s">
        <v>11</v>
      </c>
      <c r="G9" s="200" t="s">
        <v>12</v>
      </c>
      <c r="H9" s="200"/>
      <c r="I9" s="201"/>
    </row>
    <row r="10" ht="22.5" spans="1:9">
      <c r="A10" s="200">
        <v>148001</v>
      </c>
      <c r="B10" s="200">
        <v>6</v>
      </c>
      <c r="C10" s="201" t="s">
        <v>19</v>
      </c>
      <c r="D10" s="200"/>
      <c r="E10" s="201" t="s">
        <v>19</v>
      </c>
      <c r="F10" s="201" t="s">
        <v>20</v>
      </c>
      <c r="G10" s="200" t="s">
        <v>12</v>
      </c>
      <c r="H10" s="200"/>
      <c r="I10" s="201"/>
    </row>
    <row r="11" ht="22.5" spans="1:9">
      <c r="A11" s="200">
        <v>149001</v>
      </c>
      <c r="B11" s="200">
        <v>7</v>
      </c>
      <c r="C11" s="201" t="s">
        <v>21</v>
      </c>
      <c r="D11" s="200"/>
      <c r="E11" s="201" t="s">
        <v>21</v>
      </c>
      <c r="F11" s="201" t="s">
        <v>11</v>
      </c>
      <c r="G11" s="200" t="s">
        <v>12</v>
      </c>
      <c r="H11" s="200"/>
      <c r="I11" s="201"/>
    </row>
    <row r="12" ht="22.5" spans="1:9">
      <c r="A12" s="200">
        <v>150001</v>
      </c>
      <c r="B12" s="200">
        <v>8</v>
      </c>
      <c r="C12" s="201" t="s">
        <v>22</v>
      </c>
      <c r="D12" s="200"/>
      <c r="E12" s="201" t="s">
        <v>22</v>
      </c>
      <c r="F12" s="201" t="s">
        <v>11</v>
      </c>
      <c r="G12" s="200" t="s">
        <v>12</v>
      </c>
      <c r="H12" s="200"/>
      <c r="I12" s="201"/>
    </row>
    <row r="13" ht="22.5" spans="1:9">
      <c r="A13" s="200">
        <v>154001</v>
      </c>
      <c r="B13" s="200">
        <v>9</v>
      </c>
      <c r="C13" s="201" t="s">
        <v>23</v>
      </c>
      <c r="D13" s="200"/>
      <c r="E13" s="201" t="s">
        <v>23</v>
      </c>
      <c r="F13" s="201" t="s">
        <v>11</v>
      </c>
      <c r="G13" s="200" t="s">
        <v>12</v>
      </c>
      <c r="H13" s="200"/>
      <c r="I13" s="201"/>
    </row>
    <row r="14" ht="22.5" spans="1:9">
      <c r="A14" s="200">
        <v>153001</v>
      </c>
      <c r="B14" s="200">
        <v>10</v>
      </c>
      <c r="C14" s="201" t="s">
        <v>24</v>
      </c>
      <c r="D14" s="200"/>
      <c r="E14" s="201" t="s">
        <v>24</v>
      </c>
      <c r="F14" s="201" t="s">
        <v>11</v>
      </c>
      <c r="G14" s="200" t="s">
        <v>12</v>
      </c>
      <c r="H14" s="200"/>
      <c r="I14" s="201"/>
    </row>
    <row r="15" ht="22.5" spans="1:9">
      <c r="A15" s="200">
        <v>151001</v>
      </c>
      <c r="B15" s="200">
        <v>11</v>
      </c>
      <c r="C15" s="201" t="s">
        <v>25</v>
      </c>
      <c r="D15" s="200"/>
      <c r="E15" s="201" t="s">
        <v>25</v>
      </c>
      <c r="F15" s="201" t="s">
        <v>11</v>
      </c>
      <c r="G15" s="200" t="s">
        <v>12</v>
      </c>
      <c r="H15" s="200"/>
      <c r="I15" s="201"/>
    </row>
    <row r="16" ht="22.5" spans="1:9">
      <c r="A16" s="200">
        <v>155001</v>
      </c>
      <c r="B16" s="200">
        <v>12</v>
      </c>
      <c r="C16" s="201" t="s">
        <v>26</v>
      </c>
      <c r="D16" s="200" t="s">
        <v>16</v>
      </c>
      <c r="E16" s="201" t="s">
        <v>27</v>
      </c>
      <c r="F16" s="201" t="s">
        <v>11</v>
      </c>
      <c r="G16" s="200" t="s">
        <v>12</v>
      </c>
      <c r="H16" s="200"/>
      <c r="I16" s="201"/>
    </row>
    <row r="17" ht="22.5" spans="1:9">
      <c r="A17" s="200">
        <v>335001</v>
      </c>
      <c r="B17" s="200">
        <v>13</v>
      </c>
      <c r="C17" s="201" t="s">
        <v>28</v>
      </c>
      <c r="D17" s="200"/>
      <c r="E17" s="201" t="s">
        <v>28</v>
      </c>
      <c r="F17" s="201" t="s">
        <v>29</v>
      </c>
      <c r="G17" s="200" t="s">
        <v>12</v>
      </c>
      <c r="H17" s="200"/>
      <c r="I17" s="201"/>
    </row>
    <row r="18" ht="22.5" spans="1:9">
      <c r="A18" s="200">
        <v>400001</v>
      </c>
      <c r="B18" s="200">
        <v>14</v>
      </c>
      <c r="C18" s="201" t="s">
        <v>30</v>
      </c>
      <c r="D18" s="200"/>
      <c r="E18" s="201" t="s">
        <v>30</v>
      </c>
      <c r="F18" s="201" t="s">
        <v>31</v>
      </c>
      <c r="G18" s="200" t="s">
        <v>12</v>
      </c>
      <c r="H18" s="200"/>
      <c r="I18" s="201"/>
    </row>
    <row r="19" ht="22.5" spans="1:9">
      <c r="A19" s="200">
        <v>105001</v>
      </c>
      <c r="B19" s="200">
        <v>15</v>
      </c>
      <c r="C19" s="201" t="s">
        <v>32</v>
      </c>
      <c r="D19" s="200"/>
      <c r="E19" s="201" t="s">
        <v>32</v>
      </c>
      <c r="F19" s="201" t="s">
        <v>11</v>
      </c>
      <c r="G19" s="200" t="s">
        <v>12</v>
      </c>
      <c r="H19" s="200"/>
      <c r="I19" s="201"/>
    </row>
    <row r="20" ht="22.5" spans="1:9">
      <c r="A20" s="200">
        <v>103001</v>
      </c>
      <c r="B20" s="200">
        <v>16</v>
      </c>
      <c r="C20" s="201" t="s">
        <v>33</v>
      </c>
      <c r="D20" s="200"/>
      <c r="E20" s="201" t="s">
        <v>33</v>
      </c>
      <c r="F20" s="201" t="s">
        <v>34</v>
      </c>
      <c r="G20" s="200" t="s">
        <v>12</v>
      </c>
      <c r="H20" s="200"/>
      <c r="I20" s="201"/>
    </row>
    <row r="21" ht="22.5" spans="1:9">
      <c r="A21" s="200">
        <v>250001</v>
      </c>
      <c r="B21" s="200">
        <v>17</v>
      </c>
      <c r="C21" s="201" t="s">
        <v>35</v>
      </c>
      <c r="D21" s="200"/>
      <c r="E21" s="201" t="s">
        <v>35</v>
      </c>
      <c r="F21" s="201" t="s">
        <v>20</v>
      </c>
      <c r="G21" s="200" t="s">
        <v>12</v>
      </c>
      <c r="H21" s="200"/>
      <c r="I21" s="201"/>
    </row>
    <row r="22" ht="22.5" spans="1:9">
      <c r="A22" s="200">
        <v>254001</v>
      </c>
      <c r="B22" s="200">
        <v>18</v>
      </c>
      <c r="C22" s="201" t="s">
        <v>36</v>
      </c>
      <c r="D22" s="200" t="s">
        <v>16</v>
      </c>
      <c r="E22" s="201" t="s">
        <v>37</v>
      </c>
      <c r="F22" s="201" t="s">
        <v>20</v>
      </c>
      <c r="G22" s="200" t="s">
        <v>12</v>
      </c>
      <c r="H22" s="200"/>
      <c r="I22" s="201"/>
    </row>
    <row r="23" ht="22.5" spans="1:9">
      <c r="A23" s="200">
        <v>403001</v>
      </c>
      <c r="B23" s="200">
        <v>19</v>
      </c>
      <c r="C23" s="201" t="s">
        <v>38</v>
      </c>
      <c r="D23" s="200" t="s">
        <v>16</v>
      </c>
      <c r="E23" s="201" t="s">
        <v>39</v>
      </c>
      <c r="F23" s="201" t="s">
        <v>31</v>
      </c>
      <c r="G23" s="200" t="s">
        <v>12</v>
      </c>
      <c r="H23" s="200"/>
      <c r="I23" s="201"/>
    </row>
    <row r="24" ht="22.5" spans="1:9">
      <c r="A24" s="200">
        <v>411001</v>
      </c>
      <c r="B24" s="200">
        <v>20</v>
      </c>
      <c r="C24" s="201" t="s">
        <v>40</v>
      </c>
      <c r="D24" s="200" t="s">
        <v>16</v>
      </c>
      <c r="E24" s="201" t="s">
        <v>41</v>
      </c>
      <c r="F24" s="201" t="s">
        <v>31</v>
      </c>
      <c r="G24" s="200" t="s">
        <v>12</v>
      </c>
      <c r="H24" s="200"/>
      <c r="I24" s="201"/>
    </row>
    <row r="25" ht="22.5" spans="1:9">
      <c r="A25" s="200">
        <v>306001</v>
      </c>
      <c r="B25" s="200">
        <v>21</v>
      </c>
      <c r="C25" s="201" t="s">
        <v>42</v>
      </c>
      <c r="D25" s="200" t="s">
        <v>16</v>
      </c>
      <c r="E25" s="201" t="s">
        <v>43</v>
      </c>
      <c r="F25" s="201" t="s">
        <v>44</v>
      </c>
      <c r="G25" s="200" t="s">
        <v>12</v>
      </c>
      <c r="H25" s="200"/>
      <c r="I25" s="201"/>
    </row>
    <row r="26" ht="22.5" spans="1:9">
      <c r="A26" s="200">
        <v>104001</v>
      </c>
      <c r="B26" s="200">
        <v>22</v>
      </c>
      <c r="C26" s="201" t="s">
        <v>45</v>
      </c>
      <c r="D26" s="200"/>
      <c r="E26" s="201" t="s">
        <v>46</v>
      </c>
      <c r="F26" s="201" t="s">
        <v>34</v>
      </c>
      <c r="G26" s="200" t="s">
        <v>12</v>
      </c>
      <c r="H26" s="200"/>
      <c r="I26" s="201"/>
    </row>
    <row r="27" ht="22.5" spans="1:9">
      <c r="A27" s="200">
        <v>157001</v>
      </c>
      <c r="B27" s="200">
        <v>23</v>
      </c>
      <c r="C27" s="201" t="s">
        <v>47</v>
      </c>
      <c r="D27" s="200"/>
      <c r="E27" s="201" t="s">
        <v>47</v>
      </c>
      <c r="F27" s="201" t="s">
        <v>11</v>
      </c>
      <c r="G27" s="200" t="s">
        <v>12</v>
      </c>
      <c r="H27" s="200"/>
      <c r="I27" s="201"/>
    </row>
    <row r="28" ht="22.5" spans="1:9">
      <c r="A28" s="200">
        <v>332001</v>
      </c>
      <c r="B28" s="200">
        <v>24</v>
      </c>
      <c r="C28" s="201" t="s">
        <v>48</v>
      </c>
      <c r="D28" s="200"/>
      <c r="E28" s="201" t="s">
        <v>48</v>
      </c>
      <c r="F28" s="201" t="s">
        <v>29</v>
      </c>
      <c r="G28" s="200" t="s">
        <v>12</v>
      </c>
      <c r="H28" s="200"/>
      <c r="I28" s="201"/>
    </row>
    <row r="29" ht="22.5" spans="1:9">
      <c r="A29" s="200">
        <v>169001</v>
      </c>
      <c r="B29" s="200">
        <v>25</v>
      </c>
      <c r="C29" s="201" t="s">
        <v>49</v>
      </c>
      <c r="D29" s="200"/>
      <c r="E29" s="201" t="s">
        <v>49</v>
      </c>
      <c r="F29" s="201" t="s">
        <v>11</v>
      </c>
      <c r="G29" s="200" t="s">
        <v>12</v>
      </c>
      <c r="H29" s="200"/>
      <c r="I29" s="201"/>
    </row>
    <row r="30" ht="22.5" spans="1:9">
      <c r="A30" s="200">
        <v>334001</v>
      </c>
      <c r="B30" s="200">
        <v>26</v>
      </c>
      <c r="C30" s="201" t="s">
        <v>50</v>
      </c>
      <c r="D30" s="200"/>
      <c r="E30" s="201" t="s">
        <v>50</v>
      </c>
      <c r="F30" s="201" t="s">
        <v>29</v>
      </c>
      <c r="G30" s="200" t="s">
        <v>12</v>
      </c>
      <c r="H30" s="200"/>
      <c r="I30" s="201"/>
    </row>
    <row r="31" ht="22.5" spans="1:9">
      <c r="A31" s="200">
        <v>410001</v>
      </c>
      <c r="B31" s="200">
        <v>27</v>
      </c>
      <c r="C31" s="201" t="s">
        <v>51</v>
      </c>
      <c r="D31" s="200" t="s">
        <v>16</v>
      </c>
      <c r="E31" s="201" t="s">
        <v>52</v>
      </c>
      <c r="F31" s="201" t="s">
        <v>31</v>
      </c>
      <c r="G31" s="200" t="s">
        <v>12</v>
      </c>
      <c r="H31" s="200"/>
      <c r="I31" s="201"/>
    </row>
    <row r="32" ht="22.5" spans="1:9">
      <c r="A32" s="200">
        <v>414001</v>
      </c>
      <c r="B32" s="200">
        <v>28</v>
      </c>
      <c r="C32" s="201" t="s">
        <v>53</v>
      </c>
      <c r="D32" s="200" t="s">
        <v>16</v>
      </c>
      <c r="E32" s="201" t="s">
        <v>54</v>
      </c>
      <c r="F32" s="201" t="s">
        <v>31</v>
      </c>
      <c r="G32" s="200" t="s">
        <v>12</v>
      </c>
      <c r="H32" s="200"/>
      <c r="I32" s="201"/>
    </row>
    <row r="33" ht="22.5" spans="1:9">
      <c r="A33" s="200">
        <v>416001</v>
      </c>
      <c r="B33" s="200">
        <v>29</v>
      </c>
      <c r="C33" s="201" t="s">
        <v>55</v>
      </c>
      <c r="D33" s="200" t="s">
        <v>16</v>
      </c>
      <c r="E33" s="201" t="s">
        <v>56</v>
      </c>
      <c r="F33" s="201" t="s">
        <v>31</v>
      </c>
      <c r="G33" s="200" t="s">
        <v>12</v>
      </c>
      <c r="H33" s="200"/>
      <c r="I33" s="201"/>
    </row>
    <row r="34" ht="22.5" spans="1:9">
      <c r="A34" s="200">
        <v>409001</v>
      </c>
      <c r="B34" s="200">
        <v>30</v>
      </c>
      <c r="C34" s="201" t="s">
        <v>57</v>
      </c>
      <c r="D34" s="200" t="s">
        <v>16</v>
      </c>
      <c r="E34" s="201" t="s">
        <v>58</v>
      </c>
      <c r="F34" s="201" t="s">
        <v>59</v>
      </c>
      <c r="G34" s="200" t="s">
        <v>12</v>
      </c>
      <c r="H34" s="200"/>
      <c r="I34" s="201"/>
    </row>
    <row r="35" ht="22.5" spans="1:9">
      <c r="A35" s="200">
        <v>307001</v>
      </c>
      <c r="B35" s="200">
        <v>31</v>
      </c>
      <c r="C35" s="201" t="s">
        <v>60</v>
      </c>
      <c r="D35" s="200"/>
      <c r="E35" s="201" t="s">
        <v>60</v>
      </c>
      <c r="F35" s="201" t="s">
        <v>44</v>
      </c>
      <c r="G35" s="200" t="s">
        <v>12</v>
      </c>
      <c r="H35" s="200"/>
      <c r="I35" s="201"/>
    </row>
    <row r="36" ht="22.5" spans="1:9">
      <c r="A36" s="200">
        <v>257001</v>
      </c>
      <c r="B36" s="200">
        <v>32</v>
      </c>
      <c r="C36" s="201" t="s">
        <v>61</v>
      </c>
      <c r="D36" s="200" t="s">
        <v>16</v>
      </c>
      <c r="E36" s="201" t="s">
        <v>62</v>
      </c>
      <c r="F36" s="201" t="s">
        <v>20</v>
      </c>
      <c r="G36" s="200" t="s">
        <v>12</v>
      </c>
      <c r="H36" s="200"/>
      <c r="I36" s="201"/>
    </row>
    <row r="37" ht="22.5" spans="1:9">
      <c r="A37" s="200">
        <v>330001</v>
      </c>
      <c r="B37" s="200">
        <v>33</v>
      </c>
      <c r="C37" s="201" t="s">
        <v>63</v>
      </c>
      <c r="D37" s="200" t="s">
        <v>16</v>
      </c>
      <c r="E37" s="201" t="s">
        <v>64</v>
      </c>
      <c r="F37" s="201" t="s">
        <v>29</v>
      </c>
      <c r="G37" s="200" t="s">
        <v>12</v>
      </c>
      <c r="H37" s="200"/>
      <c r="I37" s="201"/>
    </row>
    <row r="38" ht="22.5" spans="1:9">
      <c r="A38" s="200">
        <v>107001</v>
      </c>
      <c r="B38" s="200">
        <v>34</v>
      </c>
      <c r="C38" s="201" t="s">
        <v>65</v>
      </c>
      <c r="D38" s="200"/>
      <c r="E38" s="201" t="s">
        <v>65</v>
      </c>
      <c r="F38" s="201" t="s">
        <v>11</v>
      </c>
      <c r="G38" s="200" t="s">
        <v>12</v>
      </c>
      <c r="H38" s="200"/>
      <c r="I38" s="201"/>
    </row>
    <row r="39" ht="22.5" spans="1:9">
      <c r="A39" s="202">
        <v>193001</v>
      </c>
      <c r="B39" s="202">
        <v>35</v>
      </c>
      <c r="C39" s="203" t="s">
        <v>66</v>
      </c>
      <c r="D39" s="202" t="s">
        <v>16</v>
      </c>
      <c r="E39" s="203" t="s">
        <v>67</v>
      </c>
      <c r="F39" s="203" t="s">
        <v>44</v>
      </c>
      <c r="G39" s="202" t="s">
        <v>12</v>
      </c>
      <c r="H39" s="202"/>
      <c r="I39" s="203" t="s">
        <v>68</v>
      </c>
    </row>
    <row r="40" ht="22.5" spans="1:9">
      <c r="A40" s="200">
        <v>114001</v>
      </c>
      <c r="B40" s="200">
        <v>36</v>
      </c>
      <c r="C40" s="201" t="s">
        <v>69</v>
      </c>
      <c r="D40" s="200"/>
      <c r="E40" s="201" t="s">
        <v>69</v>
      </c>
      <c r="F40" s="201" t="s">
        <v>11</v>
      </c>
      <c r="G40" s="200" t="s">
        <v>12</v>
      </c>
      <c r="H40" s="200"/>
      <c r="I40" s="201"/>
    </row>
    <row r="41" ht="22.5" spans="1:9">
      <c r="A41" s="200">
        <v>152001</v>
      </c>
      <c r="B41" s="200">
        <v>37</v>
      </c>
      <c r="C41" s="201" t="s">
        <v>70</v>
      </c>
      <c r="D41" s="200"/>
      <c r="E41" s="201" t="s">
        <v>70</v>
      </c>
      <c r="F41" s="201" t="s">
        <v>34</v>
      </c>
      <c r="G41" s="200" t="s">
        <v>12</v>
      </c>
      <c r="H41" s="200"/>
      <c r="I41" s="201"/>
    </row>
    <row r="42" ht="22.5" spans="1:9">
      <c r="A42" s="202"/>
      <c r="B42" s="202"/>
      <c r="C42" s="203" t="s">
        <v>71</v>
      </c>
      <c r="D42" s="202"/>
      <c r="E42" s="203" t="s">
        <v>72</v>
      </c>
      <c r="F42" s="203" t="s">
        <v>11</v>
      </c>
      <c r="G42" s="202"/>
      <c r="H42" s="202"/>
      <c r="I42" s="203" t="s">
        <v>73</v>
      </c>
    </row>
    <row r="43" ht="22.5" spans="1:9">
      <c r="A43" s="200">
        <v>109001</v>
      </c>
      <c r="B43" s="200">
        <v>38</v>
      </c>
      <c r="C43" s="201" t="s">
        <v>74</v>
      </c>
      <c r="D43" s="200" t="s">
        <v>16</v>
      </c>
      <c r="E43" s="201" t="s">
        <v>75</v>
      </c>
      <c r="F43" s="201" t="s">
        <v>11</v>
      </c>
      <c r="G43" s="200" t="s">
        <v>12</v>
      </c>
      <c r="H43" s="200"/>
      <c r="I43" s="201"/>
    </row>
    <row r="44" ht="22.5" spans="1:9">
      <c r="A44" s="200">
        <v>110001</v>
      </c>
      <c r="B44" s="200">
        <v>39</v>
      </c>
      <c r="C44" s="201" t="s">
        <v>76</v>
      </c>
      <c r="D44" s="200" t="s">
        <v>16</v>
      </c>
      <c r="E44" s="201" t="s">
        <v>77</v>
      </c>
      <c r="F44" s="201" t="s">
        <v>11</v>
      </c>
      <c r="G44" s="200" t="s">
        <v>12</v>
      </c>
      <c r="H44" s="200"/>
      <c r="I44" s="201"/>
    </row>
    <row r="45" ht="22.5" spans="1:9">
      <c r="A45" s="200">
        <v>262001</v>
      </c>
      <c r="B45" s="200">
        <v>40</v>
      </c>
      <c r="C45" s="201" t="s">
        <v>78</v>
      </c>
      <c r="D45" s="200"/>
      <c r="E45" s="201" t="s">
        <v>78</v>
      </c>
      <c r="F45" s="201" t="s">
        <v>20</v>
      </c>
      <c r="G45" s="200" t="s">
        <v>12</v>
      </c>
      <c r="H45" s="200"/>
      <c r="I45" s="201"/>
    </row>
    <row r="46" ht="22.5" spans="1:9">
      <c r="A46" s="202">
        <v>182001</v>
      </c>
      <c r="B46" s="202">
        <v>41</v>
      </c>
      <c r="C46" s="203" t="s">
        <v>79</v>
      </c>
      <c r="D46" s="202" t="s">
        <v>16</v>
      </c>
      <c r="E46" s="203" t="s">
        <v>80</v>
      </c>
      <c r="F46" s="203" t="s">
        <v>34</v>
      </c>
      <c r="G46" s="202" t="s">
        <v>12</v>
      </c>
      <c r="H46" s="202"/>
      <c r="I46" s="203" t="s">
        <v>81</v>
      </c>
    </row>
    <row r="47" ht="22.5" spans="1:9">
      <c r="A47" s="200">
        <v>111001</v>
      </c>
      <c r="B47" s="200">
        <v>42</v>
      </c>
      <c r="C47" s="201" t="s">
        <v>82</v>
      </c>
      <c r="D47" s="200"/>
      <c r="E47" s="201" t="s">
        <v>82</v>
      </c>
      <c r="F47" s="201" t="s">
        <v>11</v>
      </c>
      <c r="G47" s="200" t="s">
        <v>12</v>
      </c>
      <c r="H47" s="200"/>
      <c r="I47" s="201"/>
    </row>
    <row r="48" ht="22.5" spans="1:9">
      <c r="A48" s="200">
        <v>309001</v>
      </c>
      <c r="B48" s="200">
        <v>43</v>
      </c>
      <c r="C48" s="201" t="s">
        <v>83</v>
      </c>
      <c r="D48" s="200"/>
      <c r="E48" s="201" t="s">
        <v>83</v>
      </c>
      <c r="F48" s="201" t="s">
        <v>44</v>
      </c>
      <c r="G48" s="200" t="s">
        <v>12</v>
      </c>
      <c r="H48" s="200"/>
      <c r="I48" s="201"/>
    </row>
    <row r="49" ht="22.5" spans="1:9">
      <c r="A49" s="202">
        <v>115001</v>
      </c>
      <c r="B49" s="202">
        <v>44</v>
      </c>
      <c r="C49" s="203" t="s">
        <v>84</v>
      </c>
      <c r="D49" s="202" t="s">
        <v>16</v>
      </c>
      <c r="E49" s="203" t="s">
        <v>85</v>
      </c>
      <c r="F49" s="203" t="s">
        <v>34</v>
      </c>
      <c r="G49" s="202" t="s">
        <v>12</v>
      </c>
      <c r="H49" s="202"/>
      <c r="I49" s="203" t="s">
        <v>86</v>
      </c>
    </row>
    <row r="50" ht="22.5" spans="1:9">
      <c r="A50" s="200">
        <v>305001</v>
      </c>
      <c r="B50" s="200">
        <v>45</v>
      </c>
      <c r="C50" s="201" t="s">
        <v>87</v>
      </c>
      <c r="D50" s="200"/>
      <c r="E50" s="201" t="s">
        <v>87</v>
      </c>
      <c r="F50" s="201" t="s">
        <v>44</v>
      </c>
      <c r="G50" s="200" t="s">
        <v>12</v>
      </c>
      <c r="H50" s="200"/>
      <c r="I50" s="201"/>
    </row>
    <row r="51" ht="22.5" spans="1:9">
      <c r="A51" s="202">
        <v>119001</v>
      </c>
      <c r="B51" s="202">
        <v>46</v>
      </c>
      <c r="C51" s="203" t="s">
        <v>88</v>
      </c>
      <c r="D51" s="202" t="s">
        <v>16</v>
      </c>
      <c r="E51" s="203" t="s">
        <v>89</v>
      </c>
      <c r="F51" s="203" t="s">
        <v>11</v>
      </c>
      <c r="G51" s="202" t="s">
        <v>12</v>
      </c>
      <c r="H51" s="202"/>
      <c r="I51" s="203" t="s">
        <v>68</v>
      </c>
    </row>
    <row r="52" ht="22.5" spans="1:9">
      <c r="A52" s="200">
        <v>190001</v>
      </c>
      <c r="B52" s="200">
        <v>47</v>
      </c>
      <c r="C52" s="201" t="s">
        <v>90</v>
      </c>
      <c r="D52" s="200"/>
      <c r="E52" s="201" t="s">
        <v>90</v>
      </c>
      <c r="F52" s="201" t="s">
        <v>11</v>
      </c>
      <c r="G52" s="200" t="s">
        <v>12</v>
      </c>
      <c r="H52" s="200"/>
      <c r="I52" s="201"/>
    </row>
    <row r="53" ht="22.5" spans="1:9">
      <c r="A53" s="200">
        <v>112001</v>
      </c>
      <c r="B53" s="200">
        <v>48</v>
      </c>
      <c r="C53" s="201" t="s">
        <v>91</v>
      </c>
      <c r="D53" s="200"/>
      <c r="E53" s="201" t="s">
        <v>91</v>
      </c>
      <c r="F53" s="201" t="s">
        <v>11</v>
      </c>
      <c r="G53" s="200" t="s">
        <v>12</v>
      </c>
      <c r="H53" s="200"/>
      <c r="I53" s="201"/>
    </row>
    <row r="54" ht="22.5" spans="1:9">
      <c r="A54" s="200">
        <v>189001</v>
      </c>
      <c r="B54" s="200">
        <v>49</v>
      </c>
      <c r="C54" s="201" t="s">
        <v>92</v>
      </c>
      <c r="D54" s="200" t="s">
        <v>16</v>
      </c>
      <c r="E54" s="201" t="s">
        <v>93</v>
      </c>
      <c r="F54" s="201" t="s">
        <v>94</v>
      </c>
      <c r="G54" s="200" t="s">
        <v>12</v>
      </c>
      <c r="H54" s="200"/>
      <c r="I54" s="201"/>
    </row>
    <row r="55" ht="22.5" spans="1:9">
      <c r="A55" s="200">
        <v>118001</v>
      </c>
      <c r="B55" s="200">
        <v>50</v>
      </c>
      <c r="C55" s="201" t="s">
        <v>95</v>
      </c>
      <c r="D55" s="200" t="s">
        <v>16</v>
      </c>
      <c r="E55" s="201" t="s">
        <v>96</v>
      </c>
      <c r="F55" s="201" t="s">
        <v>11</v>
      </c>
      <c r="G55" s="200" t="s">
        <v>12</v>
      </c>
      <c r="H55" s="200"/>
      <c r="I55" s="201"/>
    </row>
    <row r="56" ht="22.5" spans="1:9">
      <c r="A56" s="202">
        <v>479001</v>
      </c>
      <c r="B56" s="202">
        <v>51</v>
      </c>
      <c r="C56" s="203" t="s">
        <v>97</v>
      </c>
      <c r="D56" s="202" t="s">
        <v>16</v>
      </c>
      <c r="E56" s="203" t="s">
        <v>98</v>
      </c>
      <c r="F56" s="203" t="s">
        <v>34</v>
      </c>
      <c r="G56" s="202" t="s">
        <v>12</v>
      </c>
      <c r="H56" s="202"/>
      <c r="I56" s="203" t="s">
        <v>81</v>
      </c>
    </row>
    <row r="57" ht="22.5" spans="1:9">
      <c r="A57" s="200">
        <v>468001</v>
      </c>
      <c r="B57" s="200">
        <v>52</v>
      </c>
      <c r="C57" s="201" t="s">
        <v>99</v>
      </c>
      <c r="D57" s="200"/>
      <c r="E57" s="201" t="s">
        <v>99</v>
      </c>
      <c r="F57" s="201" t="s">
        <v>34</v>
      </c>
      <c r="G57" s="200" t="s">
        <v>12</v>
      </c>
      <c r="H57" s="200"/>
      <c r="I57" s="201"/>
    </row>
    <row r="58" ht="22.5" spans="1:9">
      <c r="A58" s="200">
        <v>475001</v>
      </c>
      <c r="B58" s="200">
        <v>53</v>
      </c>
      <c r="C58" s="201" t="s">
        <v>100</v>
      </c>
      <c r="D58" s="200"/>
      <c r="E58" s="201" t="s">
        <v>100</v>
      </c>
      <c r="F58" s="201" t="s">
        <v>34</v>
      </c>
      <c r="G58" s="200" t="s">
        <v>12</v>
      </c>
      <c r="H58" s="200"/>
      <c r="I58" s="201"/>
    </row>
    <row r="59" ht="22.5" spans="1:9">
      <c r="A59" s="200">
        <v>476001</v>
      </c>
      <c r="B59" s="200">
        <v>54</v>
      </c>
      <c r="C59" s="201" t="s">
        <v>101</v>
      </c>
      <c r="D59" s="200"/>
      <c r="E59" s="201" t="s">
        <v>101</v>
      </c>
      <c r="F59" s="201" t="s">
        <v>34</v>
      </c>
      <c r="G59" s="200" t="s">
        <v>12</v>
      </c>
      <c r="H59" s="200"/>
      <c r="I59" s="201"/>
    </row>
    <row r="60" ht="22.5" spans="1:9">
      <c r="A60" s="200">
        <v>303001</v>
      </c>
      <c r="B60" s="200">
        <v>55</v>
      </c>
      <c r="C60" s="201" t="s">
        <v>102</v>
      </c>
      <c r="D60" s="200" t="s">
        <v>16</v>
      </c>
      <c r="E60" s="201" t="s">
        <v>103</v>
      </c>
      <c r="F60" s="201" t="s">
        <v>44</v>
      </c>
      <c r="G60" s="200" t="s">
        <v>12</v>
      </c>
      <c r="H60" s="200"/>
      <c r="I60" s="201"/>
    </row>
    <row r="61" ht="22.5" spans="1:9">
      <c r="A61" s="202">
        <v>337001</v>
      </c>
      <c r="B61" s="202">
        <v>56</v>
      </c>
      <c r="C61" s="203" t="s">
        <v>104</v>
      </c>
      <c r="D61" s="202" t="s">
        <v>16</v>
      </c>
      <c r="E61" s="203" t="s">
        <v>104</v>
      </c>
      <c r="F61" s="203" t="s">
        <v>29</v>
      </c>
      <c r="G61" s="202" t="s">
        <v>12</v>
      </c>
      <c r="H61" s="202"/>
      <c r="I61" s="203" t="s">
        <v>105</v>
      </c>
    </row>
    <row r="62" ht="22.5" spans="1:9">
      <c r="A62" s="202">
        <v>331001</v>
      </c>
      <c r="B62" s="202">
        <v>57</v>
      </c>
      <c r="C62" s="203" t="s">
        <v>106</v>
      </c>
      <c r="D62" s="202" t="s">
        <v>16</v>
      </c>
      <c r="E62" s="203" t="s">
        <v>107</v>
      </c>
      <c r="F62" s="203" t="s">
        <v>29</v>
      </c>
      <c r="G62" s="202" t="s">
        <v>12</v>
      </c>
      <c r="H62" s="202"/>
      <c r="I62" s="203" t="s">
        <v>108</v>
      </c>
    </row>
    <row r="63" ht="22.5" spans="1:9">
      <c r="A63" s="200">
        <v>338001</v>
      </c>
      <c r="B63" s="200">
        <v>58</v>
      </c>
      <c r="C63" s="201" t="s">
        <v>109</v>
      </c>
      <c r="D63" s="200"/>
      <c r="E63" s="201" t="s">
        <v>109</v>
      </c>
      <c r="F63" s="201" t="s">
        <v>29</v>
      </c>
      <c r="G63" s="200" t="s">
        <v>12</v>
      </c>
      <c r="H63" s="200"/>
      <c r="I63" s="201"/>
    </row>
    <row r="64" ht="22.5" spans="1:9">
      <c r="A64" s="200">
        <v>273001</v>
      </c>
      <c r="B64" s="200">
        <v>59</v>
      </c>
      <c r="C64" s="201" t="s">
        <v>110</v>
      </c>
      <c r="D64" s="200"/>
      <c r="E64" s="201" t="s">
        <v>110</v>
      </c>
      <c r="F64" s="201" t="s">
        <v>20</v>
      </c>
      <c r="G64" s="200" t="s">
        <v>12</v>
      </c>
      <c r="H64" s="200"/>
      <c r="I64" s="201"/>
    </row>
    <row r="65" ht="22.5" spans="1:9">
      <c r="A65" s="202"/>
      <c r="B65" s="202"/>
      <c r="C65" s="203" t="s">
        <v>111</v>
      </c>
      <c r="D65" s="202"/>
      <c r="E65" s="203" t="s">
        <v>58</v>
      </c>
      <c r="F65" s="203" t="s">
        <v>59</v>
      </c>
      <c r="G65" s="202"/>
      <c r="H65" s="202"/>
      <c r="I65" s="203" t="s">
        <v>112</v>
      </c>
    </row>
    <row r="66" ht="22.5" spans="1:9">
      <c r="A66" s="200">
        <v>265001</v>
      </c>
      <c r="B66" s="200">
        <v>60</v>
      </c>
      <c r="C66" s="201" t="s">
        <v>113</v>
      </c>
      <c r="D66" s="200"/>
      <c r="E66" s="201" t="s">
        <v>113</v>
      </c>
      <c r="F66" s="201" t="s">
        <v>20</v>
      </c>
      <c r="G66" s="200" t="s">
        <v>12</v>
      </c>
      <c r="H66" s="200"/>
      <c r="I66" s="201"/>
    </row>
    <row r="67" ht="22.5" spans="1:9">
      <c r="A67" s="200">
        <v>127001</v>
      </c>
      <c r="B67" s="200">
        <v>61</v>
      </c>
      <c r="C67" s="201" t="s">
        <v>114</v>
      </c>
      <c r="D67" s="200"/>
      <c r="E67" s="201" t="s">
        <v>114</v>
      </c>
      <c r="F67" s="201" t="s">
        <v>11</v>
      </c>
      <c r="G67" s="200" t="s">
        <v>12</v>
      </c>
      <c r="H67" s="200"/>
      <c r="I67" s="201"/>
    </row>
    <row r="68" ht="22.5" spans="1:9">
      <c r="A68" s="200">
        <v>128001</v>
      </c>
      <c r="B68" s="200">
        <v>62</v>
      </c>
      <c r="C68" s="201" t="s">
        <v>115</v>
      </c>
      <c r="D68" s="200"/>
      <c r="E68" s="201" t="s">
        <v>115</v>
      </c>
      <c r="F68" s="201" t="s">
        <v>11</v>
      </c>
      <c r="G68" s="200" t="s">
        <v>12</v>
      </c>
      <c r="H68" s="200"/>
      <c r="I68" s="201"/>
    </row>
    <row r="69" ht="22.5" spans="1:9">
      <c r="A69" s="200">
        <v>129001</v>
      </c>
      <c r="B69" s="200">
        <v>63</v>
      </c>
      <c r="C69" s="201" t="s">
        <v>116</v>
      </c>
      <c r="D69" s="200"/>
      <c r="E69" s="201" t="s">
        <v>116</v>
      </c>
      <c r="F69" s="201" t="s">
        <v>11</v>
      </c>
      <c r="G69" s="200" t="s">
        <v>12</v>
      </c>
      <c r="H69" s="200"/>
      <c r="I69" s="201"/>
    </row>
    <row r="70" ht="22.5" spans="1:9">
      <c r="A70" s="200">
        <v>132001</v>
      </c>
      <c r="B70" s="200">
        <v>64</v>
      </c>
      <c r="C70" s="201" t="s">
        <v>117</v>
      </c>
      <c r="D70" s="200"/>
      <c r="E70" s="201" t="s">
        <v>117</v>
      </c>
      <c r="F70" s="201" t="s">
        <v>11</v>
      </c>
      <c r="G70" s="200" t="s">
        <v>12</v>
      </c>
      <c r="H70" s="200"/>
      <c r="I70" s="201"/>
    </row>
    <row r="71" ht="22.5" spans="1:9">
      <c r="A71" s="200">
        <v>301001</v>
      </c>
      <c r="B71" s="200">
        <v>65</v>
      </c>
      <c r="C71" s="201" t="s">
        <v>118</v>
      </c>
      <c r="D71" s="200"/>
      <c r="E71" s="201" t="s">
        <v>118</v>
      </c>
      <c r="F71" s="201" t="s">
        <v>44</v>
      </c>
      <c r="G71" s="200" t="s">
        <v>12</v>
      </c>
      <c r="H71" s="200"/>
      <c r="I71" s="201"/>
    </row>
    <row r="72" ht="22.5" spans="1:9">
      <c r="A72" s="200">
        <v>269001</v>
      </c>
      <c r="B72" s="200">
        <v>66</v>
      </c>
      <c r="C72" s="201" t="s">
        <v>119</v>
      </c>
      <c r="D72" s="200"/>
      <c r="E72" s="201" t="s">
        <v>119</v>
      </c>
      <c r="F72" s="201" t="s">
        <v>20</v>
      </c>
      <c r="G72" s="200" t="s">
        <v>12</v>
      </c>
      <c r="H72" s="200"/>
      <c r="I72" s="201"/>
    </row>
    <row r="73" ht="22.5" spans="1:9">
      <c r="A73" s="200">
        <v>164001</v>
      </c>
      <c r="B73" s="200">
        <v>67</v>
      </c>
      <c r="C73" s="201" t="s">
        <v>120</v>
      </c>
      <c r="D73" s="200"/>
      <c r="E73" s="201" t="s">
        <v>120</v>
      </c>
      <c r="F73" s="201" t="s">
        <v>11</v>
      </c>
      <c r="G73" s="200" t="s">
        <v>12</v>
      </c>
      <c r="H73" s="200"/>
      <c r="I73" s="201"/>
    </row>
    <row r="74" ht="22.5" spans="1:9">
      <c r="A74" s="200">
        <v>165001</v>
      </c>
      <c r="B74" s="200">
        <v>68</v>
      </c>
      <c r="C74" s="201" t="s">
        <v>121</v>
      </c>
      <c r="D74" s="200"/>
      <c r="E74" s="201" t="s">
        <v>121</v>
      </c>
      <c r="F74" s="201" t="s">
        <v>11</v>
      </c>
      <c r="G74" s="200" t="s">
        <v>12</v>
      </c>
      <c r="H74" s="200"/>
      <c r="I74" s="201"/>
    </row>
    <row r="75" ht="22.5" spans="1:9">
      <c r="A75" s="200">
        <v>166001</v>
      </c>
      <c r="B75" s="200">
        <v>69</v>
      </c>
      <c r="C75" s="201" t="s">
        <v>122</v>
      </c>
      <c r="D75" s="200"/>
      <c r="E75" s="201" t="s">
        <v>122</v>
      </c>
      <c r="F75" s="201" t="s">
        <v>11</v>
      </c>
      <c r="G75" s="200" t="s">
        <v>12</v>
      </c>
      <c r="H75" s="200"/>
      <c r="I75" s="201"/>
    </row>
    <row r="76" ht="22.5" spans="1:9">
      <c r="A76" s="200">
        <v>167001</v>
      </c>
      <c r="B76" s="200">
        <v>70</v>
      </c>
      <c r="C76" s="201" t="s">
        <v>123</v>
      </c>
      <c r="D76" s="200"/>
      <c r="E76" s="201" t="s">
        <v>123</v>
      </c>
      <c r="F76" s="201" t="s">
        <v>11</v>
      </c>
      <c r="G76" s="200" t="s">
        <v>12</v>
      </c>
      <c r="H76" s="200"/>
      <c r="I76" s="201"/>
    </row>
    <row r="77" ht="22.5" spans="1:9">
      <c r="A77" s="200">
        <v>168001</v>
      </c>
      <c r="B77" s="200">
        <v>71</v>
      </c>
      <c r="C77" s="201" t="s">
        <v>124</v>
      </c>
      <c r="D77" s="200"/>
      <c r="E77" s="201" t="s">
        <v>124</v>
      </c>
      <c r="F77" s="201" t="s">
        <v>11</v>
      </c>
      <c r="G77" s="200" t="s">
        <v>12</v>
      </c>
      <c r="H77" s="200"/>
      <c r="I77" s="201"/>
    </row>
    <row r="78" ht="22.5" spans="1:9">
      <c r="A78" s="200">
        <v>187001</v>
      </c>
      <c r="B78" s="200">
        <v>72</v>
      </c>
      <c r="C78" s="201" t="s">
        <v>125</v>
      </c>
      <c r="D78" s="200"/>
      <c r="E78" s="201" t="s">
        <v>125</v>
      </c>
      <c r="F78" s="201" t="s">
        <v>11</v>
      </c>
      <c r="G78" s="200" t="s">
        <v>12</v>
      </c>
      <c r="H78" s="200"/>
      <c r="I78" s="201"/>
    </row>
    <row r="79" ht="22.5" spans="1:9">
      <c r="A79" s="200">
        <v>192001</v>
      </c>
      <c r="B79" s="200">
        <v>73</v>
      </c>
      <c r="C79" s="201" t="s">
        <v>126</v>
      </c>
      <c r="D79" s="200"/>
      <c r="E79" s="201" t="s">
        <v>126</v>
      </c>
      <c r="F79" s="201" t="s">
        <v>11</v>
      </c>
      <c r="G79" s="200" t="s">
        <v>12</v>
      </c>
      <c r="H79" s="200"/>
      <c r="I79" s="201"/>
    </row>
    <row r="80" ht="22.5" spans="1:9">
      <c r="A80" s="200">
        <v>159001</v>
      </c>
      <c r="B80" s="200">
        <v>74</v>
      </c>
      <c r="C80" s="201" t="s">
        <v>127</v>
      </c>
      <c r="D80" s="200"/>
      <c r="E80" s="201" t="s">
        <v>127</v>
      </c>
      <c r="F80" s="201" t="s">
        <v>11</v>
      </c>
      <c r="G80" s="200" t="s">
        <v>12</v>
      </c>
      <c r="H80" s="200"/>
      <c r="I80" s="201"/>
    </row>
    <row r="81" ht="22.5" spans="1:9">
      <c r="A81" s="200">
        <v>160001</v>
      </c>
      <c r="B81" s="200">
        <v>75</v>
      </c>
      <c r="C81" s="201" t="s">
        <v>128</v>
      </c>
      <c r="D81" s="200"/>
      <c r="E81" s="201" t="s">
        <v>128</v>
      </c>
      <c r="F81" s="201" t="s">
        <v>11</v>
      </c>
      <c r="G81" s="200" t="s">
        <v>12</v>
      </c>
      <c r="H81" s="200"/>
      <c r="I81" s="201"/>
    </row>
    <row r="82" ht="22.5" spans="1:9">
      <c r="A82" s="200">
        <v>161001</v>
      </c>
      <c r="B82" s="200">
        <v>76</v>
      </c>
      <c r="C82" s="201" t="s">
        <v>129</v>
      </c>
      <c r="D82" s="200"/>
      <c r="E82" s="201" t="s">
        <v>129</v>
      </c>
      <c r="F82" s="201" t="s">
        <v>11</v>
      </c>
      <c r="G82" s="200" t="s">
        <v>12</v>
      </c>
      <c r="H82" s="200"/>
      <c r="I82" s="201"/>
    </row>
    <row r="83" ht="22.5" spans="1:9">
      <c r="A83" s="200">
        <v>162001</v>
      </c>
      <c r="B83" s="200">
        <v>77</v>
      </c>
      <c r="C83" s="201" t="s">
        <v>130</v>
      </c>
      <c r="D83" s="200"/>
      <c r="E83" s="201" t="s">
        <v>130</v>
      </c>
      <c r="F83" s="201" t="s">
        <v>11</v>
      </c>
      <c r="G83" s="200" t="s">
        <v>12</v>
      </c>
      <c r="H83" s="200"/>
      <c r="I83" s="201"/>
    </row>
    <row r="84" ht="22.5" spans="1:9">
      <c r="A84" s="200">
        <v>163001</v>
      </c>
      <c r="B84" s="200">
        <v>78</v>
      </c>
      <c r="C84" s="201" t="s">
        <v>131</v>
      </c>
      <c r="D84" s="200"/>
      <c r="E84" s="201" t="s">
        <v>131</v>
      </c>
      <c r="F84" s="201" t="s">
        <v>11</v>
      </c>
      <c r="G84" s="200" t="s">
        <v>12</v>
      </c>
      <c r="H84" s="200"/>
      <c r="I84" s="201"/>
    </row>
    <row r="85" ht="22.5" spans="1:9">
      <c r="A85" s="200">
        <v>186001</v>
      </c>
      <c r="B85" s="200">
        <v>79</v>
      </c>
      <c r="C85" s="201" t="s">
        <v>132</v>
      </c>
      <c r="D85" s="200"/>
      <c r="E85" s="201" t="s">
        <v>132</v>
      </c>
      <c r="F85" s="201" t="s">
        <v>11</v>
      </c>
      <c r="G85" s="200" t="s">
        <v>12</v>
      </c>
      <c r="H85" s="200"/>
      <c r="I85" s="201"/>
    </row>
    <row r="86" ht="22.5" spans="1:9">
      <c r="A86" s="200">
        <v>191001</v>
      </c>
      <c r="B86" s="200">
        <v>80</v>
      </c>
      <c r="C86" s="201" t="s">
        <v>133</v>
      </c>
      <c r="D86" s="200"/>
      <c r="E86" s="201" t="s">
        <v>133</v>
      </c>
      <c r="F86" s="201" t="s">
        <v>11</v>
      </c>
      <c r="G86" s="200" t="s">
        <v>12</v>
      </c>
      <c r="H86" s="200"/>
      <c r="I86" s="201"/>
    </row>
    <row r="87" ht="22.5" spans="1:9">
      <c r="A87" s="200">
        <v>137001</v>
      </c>
      <c r="B87" s="200">
        <v>81</v>
      </c>
      <c r="C87" s="201" t="s">
        <v>134</v>
      </c>
      <c r="D87" s="200"/>
      <c r="E87" s="201" t="s">
        <v>134</v>
      </c>
      <c r="F87" s="201" t="s">
        <v>11</v>
      </c>
      <c r="G87" s="200" t="s">
        <v>12</v>
      </c>
      <c r="H87" s="200"/>
      <c r="I87" s="201"/>
    </row>
    <row r="88" ht="22.5" spans="1:9">
      <c r="A88" s="200">
        <v>138001</v>
      </c>
      <c r="B88" s="200">
        <v>82</v>
      </c>
      <c r="C88" s="201" t="s">
        <v>135</v>
      </c>
      <c r="D88" s="200"/>
      <c r="E88" s="201" t="s">
        <v>135</v>
      </c>
      <c r="F88" s="201" t="s">
        <v>11</v>
      </c>
      <c r="G88" s="200" t="s">
        <v>12</v>
      </c>
      <c r="H88" s="200"/>
      <c r="I88" s="201"/>
    </row>
    <row r="89" ht="22.5" spans="1:9">
      <c r="A89" s="200">
        <v>139001</v>
      </c>
      <c r="B89" s="200">
        <v>83</v>
      </c>
      <c r="C89" s="201" t="s">
        <v>136</v>
      </c>
      <c r="D89" s="200"/>
      <c r="E89" s="201" t="s">
        <v>136</v>
      </c>
      <c r="F89" s="201" t="s">
        <v>11</v>
      </c>
      <c r="G89" s="200" t="s">
        <v>12</v>
      </c>
      <c r="H89" s="200"/>
      <c r="I89" s="201"/>
    </row>
    <row r="90" ht="22.5" spans="1:9">
      <c r="A90" s="200">
        <v>140001</v>
      </c>
      <c r="B90" s="200">
        <v>84</v>
      </c>
      <c r="C90" s="201" t="s">
        <v>137</v>
      </c>
      <c r="D90" s="200"/>
      <c r="E90" s="201" t="s">
        <v>137</v>
      </c>
      <c r="F90" s="201" t="s">
        <v>11</v>
      </c>
      <c r="G90" s="200" t="s">
        <v>12</v>
      </c>
      <c r="H90" s="200"/>
      <c r="I90" s="201"/>
    </row>
    <row r="91" ht="22.5" spans="1:9">
      <c r="A91" s="200">
        <v>141001</v>
      </c>
      <c r="B91" s="200">
        <v>85</v>
      </c>
      <c r="C91" s="201" t="s">
        <v>138</v>
      </c>
      <c r="D91" s="200"/>
      <c r="E91" s="201" t="s">
        <v>138</v>
      </c>
      <c r="F91" s="201" t="s">
        <v>11</v>
      </c>
      <c r="G91" s="200" t="s">
        <v>12</v>
      </c>
      <c r="H91" s="200"/>
      <c r="I91" s="201"/>
    </row>
    <row r="92" ht="22.5" spans="1:9">
      <c r="A92" s="200">
        <v>142001</v>
      </c>
      <c r="B92" s="200">
        <v>86</v>
      </c>
      <c r="C92" s="201" t="s">
        <v>139</v>
      </c>
      <c r="D92" s="200"/>
      <c r="E92" s="201" t="s">
        <v>139</v>
      </c>
      <c r="F92" s="201" t="s">
        <v>11</v>
      </c>
      <c r="G92" s="200" t="s">
        <v>12</v>
      </c>
      <c r="H92" s="200"/>
      <c r="I92" s="201"/>
    </row>
    <row r="93" ht="22.5" spans="1:9">
      <c r="A93" s="200">
        <v>143001</v>
      </c>
      <c r="B93" s="200">
        <v>87</v>
      </c>
      <c r="C93" s="201" t="s">
        <v>140</v>
      </c>
      <c r="D93" s="200"/>
      <c r="E93" s="201" t="s">
        <v>140</v>
      </c>
      <c r="F93" s="201" t="s">
        <v>11</v>
      </c>
      <c r="G93" s="200" t="s">
        <v>12</v>
      </c>
      <c r="H93" s="200"/>
      <c r="I93" s="201"/>
    </row>
    <row r="94" ht="22.5" spans="1:9">
      <c r="A94" s="200">
        <v>134001</v>
      </c>
      <c r="B94" s="200">
        <v>88</v>
      </c>
      <c r="C94" s="201" t="s">
        <v>141</v>
      </c>
      <c r="D94" s="200"/>
      <c r="E94" s="201" t="s">
        <v>141</v>
      </c>
      <c r="F94" s="201" t="s">
        <v>11</v>
      </c>
      <c r="G94" s="200" t="s">
        <v>12</v>
      </c>
      <c r="H94" s="200"/>
      <c r="I94" s="201"/>
    </row>
    <row r="95" ht="22.5" spans="1:9">
      <c r="A95" s="200">
        <v>133001</v>
      </c>
      <c r="B95" s="200">
        <v>89</v>
      </c>
      <c r="C95" s="201" t="s">
        <v>142</v>
      </c>
      <c r="D95" s="200"/>
      <c r="E95" s="201" t="s">
        <v>142</v>
      </c>
      <c r="F95" s="201" t="s">
        <v>11</v>
      </c>
      <c r="G95" s="200" t="s">
        <v>12</v>
      </c>
      <c r="H95" s="200"/>
      <c r="I95" s="201"/>
    </row>
    <row r="96" ht="22.5" spans="1:9">
      <c r="A96" s="200">
        <v>135001</v>
      </c>
      <c r="B96" s="200">
        <v>90</v>
      </c>
      <c r="C96" s="201" t="s">
        <v>143</v>
      </c>
      <c r="D96" s="200"/>
      <c r="E96" s="201" t="s">
        <v>143</v>
      </c>
      <c r="F96" s="201" t="s">
        <v>11</v>
      </c>
      <c r="G96" s="200" t="s">
        <v>12</v>
      </c>
      <c r="H96" s="200"/>
      <c r="I96" s="201"/>
    </row>
    <row r="97" ht="22.5" spans="1:9">
      <c r="A97" s="200">
        <v>175001</v>
      </c>
      <c r="B97" s="200">
        <v>91</v>
      </c>
      <c r="C97" s="201" t="s">
        <v>144</v>
      </c>
      <c r="D97" s="200"/>
      <c r="E97" s="201" t="s">
        <v>144</v>
      </c>
      <c r="F97" s="201" t="s">
        <v>11</v>
      </c>
      <c r="G97" s="200" t="s">
        <v>12</v>
      </c>
      <c r="H97" s="200"/>
      <c r="I97" s="201"/>
    </row>
    <row r="98" ht="22.5" spans="1:9">
      <c r="A98" s="200">
        <v>255001</v>
      </c>
      <c r="B98" s="200">
        <v>92</v>
      </c>
      <c r="C98" s="201" t="s">
        <v>145</v>
      </c>
      <c r="D98" s="200"/>
      <c r="E98" s="201" t="s">
        <v>145</v>
      </c>
      <c r="F98" s="201" t="s">
        <v>20</v>
      </c>
      <c r="G98" s="200" t="s">
        <v>12</v>
      </c>
      <c r="H98" s="200"/>
      <c r="I98" s="201"/>
    </row>
    <row r="99" ht="22.5" spans="1:9">
      <c r="A99" s="200">
        <v>267001</v>
      </c>
      <c r="B99" s="200">
        <v>93</v>
      </c>
      <c r="C99" s="201" t="s">
        <v>146</v>
      </c>
      <c r="D99" s="200"/>
      <c r="E99" s="201" t="s">
        <v>146</v>
      </c>
      <c r="F99" s="201" t="s">
        <v>20</v>
      </c>
      <c r="G99" s="200" t="s">
        <v>12</v>
      </c>
      <c r="H99" s="200"/>
      <c r="I99" s="201"/>
    </row>
    <row r="100" ht="22.5" spans="1:9">
      <c r="A100" s="200">
        <v>144001</v>
      </c>
      <c r="B100" s="200">
        <v>94</v>
      </c>
      <c r="C100" s="201" t="s">
        <v>147</v>
      </c>
      <c r="D100" s="200"/>
      <c r="E100" s="201" t="s">
        <v>147</v>
      </c>
      <c r="F100" s="201" t="s">
        <v>11</v>
      </c>
      <c r="G100" s="200" t="s">
        <v>12</v>
      </c>
      <c r="H100" s="200"/>
      <c r="I100" s="201"/>
    </row>
    <row r="101" ht="22.5" spans="1:9">
      <c r="A101" s="200">
        <v>259001</v>
      </c>
      <c r="B101" s="200">
        <v>95</v>
      </c>
      <c r="C101" s="201" t="s">
        <v>148</v>
      </c>
      <c r="D101" s="200"/>
      <c r="E101" s="201" t="s">
        <v>148</v>
      </c>
      <c r="F101" s="201" t="s">
        <v>20</v>
      </c>
      <c r="G101" s="200" t="s">
        <v>12</v>
      </c>
      <c r="H101" s="200"/>
      <c r="I101" s="201"/>
    </row>
    <row r="102" ht="22.5" spans="1:9">
      <c r="A102" s="200">
        <v>260001</v>
      </c>
      <c r="B102" s="200">
        <v>96</v>
      </c>
      <c r="C102" s="201" t="s">
        <v>149</v>
      </c>
      <c r="D102" s="200"/>
      <c r="E102" s="201" t="s">
        <v>149</v>
      </c>
      <c r="F102" s="201" t="s">
        <v>20</v>
      </c>
      <c r="G102" s="200" t="s">
        <v>12</v>
      </c>
      <c r="H102" s="200"/>
      <c r="I102" s="201"/>
    </row>
    <row r="103" ht="22.5" spans="1:9">
      <c r="A103" s="200">
        <v>185001</v>
      </c>
      <c r="B103" s="200">
        <v>97</v>
      </c>
      <c r="C103" s="201" t="s">
        <v>150</v>
      </c>
      <c r="D103" s="200"/>
      <c r="E103" s="201" t="s">
        <v>150</v>
      </c>
      <c r="F103" s="201" t="s">
        <v>11</v>
      </c>
      <c r="G103" s="200" t="s">
        <v>12</v>
      </c>
      <c r="H103" s="200"/>
      <c r="I103" s="201"/>
    </row>
    <row r="104" ht="22.5" spans="1:9">
      <c r="A104" s="200">
        <v>333001</v>
      </c>
      <c r="B104" s="200">
        <v>98</v>
      </c>
      <c r="C104" s="201" t="s">
        <v>151</v>
      </c>
      <c r="D104" s="200"/>
      <c r="E104" s="201" t="s">
        <v>151</v>
      </c>
      <c r="F104" s="201" t="s">
        <v>29</v>
      </c>
      <c r="G104" s="200" t="s">
        <v>12</v>
      </c>
      <c r="H104" s="200"/>
      <c r="I104" s="201"/>
    </row>
    <row r="105" ht="22.5" spans="1:9">
      <c r="A105" s="200">
        <v>122001</v>
      </c>
      <c r="B105" s="200">
        <v>99</v>
      </c>
      <c r="C105" s="201" t="s">
        <v>152</v>
      </c>
      <c r="D105" s="200"/>
      <c r="E105" s="201" t="s">
        <v>152</v>
      </c>
      <c r="F105" s="201" t="s">
        <v>34</v>
      </c>
      <c r="G105" s="200" t="s">
        <v>12</v>
      </c>
      <c r="H105" s="200"/>
      <c r="I105" s="201"/>
    </row>
    <row r="106" ht="22.5" spans="1:9">
      <c r="A106" s="200">
        <v>136001</v>
      </c>
      <c r="B106" s="200">
        <v>100</v>
      </c>
      <c r="C106" s="201" t="s">
        <v>153</v>
      </c>
      <c r="D106" s="200"/>
      <c r="E106" s="201" t="s">
        <v>153</v>
      </c>
      <c r="F106" s="201" t="s">
        <v>29</v>
      </c>
      <c r="G106" s="200" t="s">
        <v>12</v>
      </c>
      <c r="H106" s="200"/>
      <c r="I106" s="201"/>
    </row>
    <row r="107" ht="22.5" spans="1:9">
      <c r="A107" s="200">
        <v>251001</v>
      </c>
      <c r="B107" s="200">
        <v>101</v>
      </c>
      <c r="C107" s="201" t="s">
        <v>154</v>
      </c>
      <c r="D107" s="200"/>
      <c r="E107" s="201" t="s">
        <v>154</v>
      </c>
      <c r="F107" s="201" t="s">
        <v>20</v>
      </c>
      <c r="G107" s="200" t="s">
        <v>12</v>
      </c>
      <c r="H107" s="200"/>
      <c r="I107" s="201"/>
    </row>
    <row r="108" ht="22.5" spans="1:9">
      <c r="A108" s="200">
        <v>174001</v>
      </c>
      <c r="B108" s="200">
        <v>102</v>
      </c>
      <c r="C108" s="201" t="s">
        <v>155</v>
      </c>
      <c r="D108" s="200"/>
      <c r="E108" s="201" t="s">
        <v>155</v>
      </c>
      <c r="F108" s="201" t="s">
        <v>11</v>
      </c>
      <c r="G108" s="200" t="s">
        <v>12</v>
      </c>
      <c r="H108" s="200"/>
      <c r="I108" s="201"/>
    </row>
    <row r="109" ht="22.5" spans="1:9">
      <c r="A109" s="200">
        <v>268001</v>
      </c>
      <c r="B109" s="200">
        <v>103</v>
      </c>
      <c r="C109" s="201" t="s">
        <v>156</v>
      </c>
      <c r="D109" s="200"/>
      <c r="E109" s="201" t="s">
        <v>156</v>
      </c>
      <c r="F109" s="201" t="s">
        <v>20</v>
      </c>
      <c r="G109" s="200" t="s">
        <v>12</v>
      </c>
      <c r="H109" s="200"/>
      <c r="I109" s="201"/>
    </row>
    <row r="110" ht="22.5" spans="1:9">
      <c r="A110" s="200">
        <v>258001</v>
      </c>
      <c r="B110" s="200">
        <v>104</v>
      </c>
      <c r="C110" s="201" t="s">
        <v>157</v>
      </c>
      <c r="D110" s="200"/>
      <c r="E110" s="201" t="s">
        <v>157</v>
      </c>
      <c r="F110" s="201" t="s">
        <v>20</v>
      </c>
      <c r="G110" s="200" t="s">
        <v>12</v>
      </c>
      <c r="H110" s="200"/>
      <c r="I110" s="201"/>
    </row>
    <row r="111" ht="22.5" spans="1:9">
      <c r="A111" s="200">
        <v>252002</v>
      </c>
      <c r="B111" s="200">
        <v>105</v>
      </c>
      <c r="C111" s="201" t="s">
        <v>158</v>
      </c>
      <c r="D111" s="200"/>
      <c r="E111" s="201" t="s">
        <v>158</v>
      </c>
      <c r="F111" s="201" t="s">
        <v>11</v>
      </c>
      <c r="G111" s="200" t="s">
        <v>12</v>
      </c>
      <c r="H111" s="200"/>
      <c r="I111" s="201"/>
    </row>
    <row r="112" ht="22.5" spans="1:9">
      <c r="A112" s="200">
        <v>256001</v>
      </c>
      <c r="B112" s="200">
        <v>106</v>
      </c>
      <c r="C112" s="201" t="s">
        <v>159</v>
      </c>
      <c r="D112" s="200"/>
      <c r="E112" s="201" t="s">
        <v>159</v>
      </c>
      <c r="F112" s="201" t="s">
        <v>20</v>
      </c>
      <c r="G112" s="200" t="s">
        <v>12</v>
      </c>
      <c r="H112" s="200"/>
      <c r="I112" s="201"/>
    </row>
    <row r="113" ht="22.5" spans="1:9">
      <c r="A113" s="200">
        <v>272001</v>
      </c>
      <c r="B113" s="200">
        <v>107</v>
      </c>
      <c r="C113" s="201" t="s">
        <v>160</v>
      </c>
      <c r="D113" s="200"/>
      <c r="E113" s="201" t="s">
        <v>160</v>
      </c>
      <c r="F113" s="201" t="s">
        <v>20</v>
      </c>
      <c r="G113" s="200" t="s">
        <v>12</v>
      </c>
      <c r="H113" s="200"/>
      <c r="I113" s="201"/>
    </row>
    <row r="114" ht="22.5" spans="1:9">
      <c r="A114" s="200">
        <v>311001</v>
      </c>
      <c r="B114" s="200">
        <v>108</v>
      </c>
      <c r="C114" s="201" t="s">
        <v>161</v>
      </c>
      <c r="D114" s="200"/>
      <c r="E114" s="201" t="s">
        <v>161</v>
      </c>
      <c r="F114" s="201" t="s">
        <v>44</v>
      </c>
      <c r="G114" s="200" t="s">
        <v>12</v>
      </c>
      <c r="H114" s="200"/>
      <c r="I114" s="201"/>
    </row>
    <row r="115" ht="22.5" spans="1:9">
      <c r="A115" s="200">
        <v>312001</v>
      </c>
      <c r="B115" s="200">
        <v>109</v>
      </c>
      <c r="C115" s="201" t="s">
        <v>162</v>
      </c>
      <c r="D115" s="200"/>
      <c r="E115" s="201" t="s">
        <v>162</v>
      </c>
      <c r="F115" s="201" t="s">
        <v>44</v>
      </c>
      <c r="G115" s="200" t="s">
        <v>12</v>
      </c>
      <c r="H115" s="200"/>
      <c r="I115" s="201"/>
    </row>
    <row r="116" ht="22.5" spans="1:9">
      <c r="A116" s="200">
        <v>314001</v>
      </c>
      <c r="B116" s="200">
        <v>110</v>
      </c>
      <c r="C116" s="201" t="s">
        <v>163</v>
      </c>
      <c r="D116" s="200"/>
      <c r="E116" s="201" t="s">
        <v>163</v>
      </c>
      <c r="F116" s="201" t="s">
        <v>44</v>
      </c>
      <c r="G116" s="200" t="s">
        <v>12</v>
      </c>
      <c r="H116" s="200"/>
      <c r="I116" s="201"/>
    </row>
    <row r="117" ht="22.5" spans="1:9">
      <c r="A117" s="200">
        <v>371001</v>
      </c>
      <c r="B117" s="200">
        <v>111</v>
      </c>
      <c r="C117" s="201" t="s">
        <v>164</v>
      </c>
      <c r="D117" s="200"/>
      <c r="E117" s="201" t="s">
        <v>164</v>
      </c>
      <c r="F117" s="201" t="s">
        <v>34</v>
      </c>
      <c r="G117" s="200" t="s">
        <v>12</v>
      </c>
      <c r="H117" s="200"/>
      <c r="I117" s="201"/>
    </row>
    <row r="118" ht="22.5" spans="1:9">
      <c r="A118" s="200">
        <v>372001</v>
      </c>
      <c r="B118" s="200">
        <v>112</v>
      </c>
      <c r="C118" s="201" t="s">
        <v>165</v>
      </c>
      <c r="D118" s="200"/>
      <c r="E118" s="201" t="s">
        <v>165</v>
      </c>
      <c r="F118" s="201" t="s">
        <v>34</v>
      </c>
      <c r="G118" s="200" t="s">
        <v>12</v>
      </c>
      <c r="H118" s="200"/>
      <c r="I118" s="201"/>
    </row>
    <row r="119" ht="22.5" spans="1:9">
      <c r="A119" s="200">
        <v>415001</v>
      </c>
      <c r="B119" s="200">
        <v>113</v>
      </c>
      <c r="C119" s="201" t="s">
        <v>166</v>
      </c>
      <c r="D119" s="200"/>
      <c r="E119" s="201" t="s">
        <v>166</v>
      </c>
      <c r="F119" s="201" t="s">
        <v>31</v>
      </c>
      <c r="G119" s="200" t="s">
        <v>12</v>
      </c>
      <c r="H119" s="200"/>
      <c r="I119" s="201"/>
    </row>
    <row r="120" ht="22.5" spans="1:9">
      <c r="A120" s="200">
        <v>426001</v>
      </c>
      <c r="B120" s="200">
        <v>114</v>
      </c>
      <c r="C120" s="201" t="s">
        <v>167</v>
      </c>
      <c r="D120" s="200"/>
      <c r="E120" s="201" t="s">
        <v>167</v>
      </c>
      <c r="F120" s="201" t="s">
        <v>31</v>
      </c>
      <c r="G120" s="200" t="s">
        <v>12</v>
      </c>
      <c r="H120" s="200"/>
      <c r="I120" s="201"/>
    </row>
    <row r="121" ht="22.5" spans="1:9">
      <c r="A121" s="200">
        <v>412001</v>
      </c>
      <c r="B121" s="200">
        <v>115</v>
      </c>
      <c r="C121" s="201" t="s">
        <v>168</v>
      </c>
      <c r="D121" s="200"/>
      <c r="E121" s="201" t="s">
        <v>168</v>
      </c>
      <c r="F121" s="201" t="s">
        <v>31</v>
      </c>
      <c r="G121" s="200" t="s">
        <v>12</v>
      </c>
      <c r="H121" s="200"/>
      <c r="I121" s="201"/>
    </row>
    <row r="122" ht="22.5" spans="1:9">
      <c r="A122" s="200">
        <v>336001</v>
      </c>
      <c r="B122" s="200">
        <v>116</v>
      </c>
      <c r="C122" s="201" t="s">
        <v>169</v>
      </c>
      <c r="D122" s="200"/>
      <c r="E122" s="201" t="s">
        <v>169</v>
      </c>
      <c r="F122" s="201" t="s">
        <v>29</v>
      </c>
      <c r="G122" s="200" t="s">
        <v>12</v>
      </c>
      <c r="H122" s="200"/>
      <c r="I122" s="201"/>
    </row>
    <row r="123" ht="22.5" spans="1:9">
      <c r="A123" s="200">
        <v>474001</v>
      </c>
      <c r="B123" s="200">
        <v>117</v>
      </c>
      <c r="C123" s="201" t="s">
        <v>170</v>
      </c>
      <c r="D123" s="200"/>
      <c r="E123" s="201" t="s">
        <v>170</v>
      </c>
      <c r="F123" s="201" t="s">
        <v>34</v>
      </c>
      <c r="G123" s="200" t="s">
        <v>12</v>
      </c>
      <c r="H123" s="200"/>
      <c r="I123" s="201"/>
    </row>
    <row r="124" ht="22.5" spans="1:9">
      <c r="A124" s="200">
        <v>478001</v>
      </c>
      <c r="B124" s="200">
        <v>118</v>
      </c>
      <c r="C124" s="201" t="s">
        <v>171</v>
      </c>
      <c r="D124" s="200"/>
      <c r="E124" s="201" t="s">
        <v>171</v>
      </c>
      <c r="F124" s="201" t="s">
        <v>34</v>
      </c>
      <c r="G124" s="200" t="s">
        <v>12</v>
      </c>
      <c r="H124" s="200"/>
      <c r="I124" s="201"/>
    </row>
    <row r="125" ht="22.5" spans="1:9">
      <c r="A125" s="200">
        <v>370001</v>
      </c>
      <c r="B125" s="200">
        <v>119</v>
      </c>
      <c r="C125" s="201" t="s">
        <v>172</v>
      </c>
      <c r="D125" s="200"/>
      <c r="E125" s="201" t="s">
        <v>172</v>
      </c>
      <c r="F125" s="201" t="s">
        <v>34</v>
      </c>
      <c r="G125" s="200" t="s">
        <v>12</v>
      </c>
      <c r="H125" s="200"/>
      <c r="I125" s="201"/>
    </row>
    <row r="126" ht="22.5" spans="1:9">
      <c r="A126" s="200">
        <v>270004</v>
      </c>
      <c r="B126" s="200">
        <v>120</v>
      </c>
      <c r="C126" s="201" t="s">
        <v>173</v>
      </c>
      <c r="D126" s="200"/>
      <c r="E126" s="201" t="s">
        <v>173</v>
      </c>
      <c r="F126" s="201" t="s">
        <v>20</v>
      </c>
      <c r="G126" s="200" t="s">
        <v>12</v>
      </c>
      <c r="H126" s="200"/>
      <c r="I126" s="201"/>
    </row>
    <row r="127" ht="22.5" spans="1:9">
      <c r="A127" s="200">
        <v>250005</v>
      </c>
      <c r="B127" s="200">
        <v>121</v>
      </c>
      <c r="C127" s="201" t="s">
        <v>174</v>
      </c>
      <c r="D127" s="200"/>
      <c r="E127" s="201" t="s">
        <v>174</v>
      </c>
      <c r="F127" s="201" t="s">
        <v>20</v>
      </c>
      <c r="G127" s="200" t="s">
        <v>175</v>
      </c>
      <c r="H127" s="200"/>
      <c r="I127" s="201"/>
    </row>
    <row r="128" ht="22.5" spans="1:9">
      <c r="A128" s="200">
        <v>250006</v>
      </c>
      <c r="B128" s="200">
        <v>122</v>
      </c>
      <c r="C128" s="201" t="s">
        <v>176</v>
      </c>
      <c r="D128" s="200"/>
      <c r="E128" s="201" t="s">
        <v>176</v>
      </c>
      <c r="F128" s="201" t="s">
        <v>20</v>
      </c>
      <c r="G128" s="200" t="s">
        <v>175</v>
      </c>
      <c r="H128" s="200"/>
      <c r="I128" s="201"/>
    </row>
    <row r="129" ht="22.5" spans="1:9">
      <c r="A129" s="200">
        <v>250007</v>
      </c>
      <c r="B129" s="200">
        <v>123</v>
      </c>
      <c r="C129" s="201" t="s">
        <v>177</v>
      </c>
      <c r="D129" s="200"/>
      <c r="E129" s="201" t="s">
        <v>177</v>
      </c>
      <c r="F129" s="201" t="s">
        <v>20</v>
      </c>
      <c r="G129" s="200" t="s">
        <v>175</v>
      </c>
      <c r="H129" s="200"/>
      <c r="I129" s="201"/>
    </row>
    <row r="130" ht="22.5" spans="1:9">
      <c r="A130" s="200">
        <v>250008</v>
      </c>
      <c r="B130" s="200">
        <v>124</v>
      </c>
      <c r="C130" s="201" t="s">
        <v>178</v>
      </c>
      <c r="D130" s="200"/>
      <c r="E130" s="201" t="s">
        <v>178</v>
      </c>
      <c r="F130" s="201" t="s">
        <v>20</v>
      </c>
      <c r="G130" s="200" t="s">
        <v>175</v>
      </c>
      <c r="H130" s="200"/>
      <c r="I130" s="201"/>
    </row>
    <row r="131" ht="22.5" spans="1:9">
      <c r="A131" s="200">
        <v>250009</v>
      </c>
      <c r="B131" s="200">
        <v>125</v>
      </c>
      <c r="C131" s="201" t="s">
        <v>179</v>
      </c>
      <c r="D131" s="200"/>
      <c r="E131" s="201" t="s">
        <v>179</v>
      </c>
      <c r="F131" s="201" t="s">
        <v>20</v>
      </c>
      <c r="G131" s="200" t="s">
        <v>175</v>
      </c>
      <c r="H131" s="200"/>
      <c r="I131" s="201"/>
    </row>
    <row r="132" ht="22.5" spans="1:9">
      <c r="A132" s="200">
        <v>250010</v>
      </c>
      <c r="B132" s="200">
        <v>126</v>
      </c>
      <c r="C132" s="201" t="s">
        <v>180</v>
      </c>
      <c r="D132" s="200"/>
      <c r="E132" s="201" t="s">
        <v>180</v>
      </c>
      <c r="F132" s="201" t="s">
        <v>20</v>
      </c>
      <c r="G132" s="200" t="s">
        <v>175</v>
      </c>
      <c r="H132" s="200"/>
      <c r="I132" s="201"/>
    </row>
    <row r="133" ht="22.5" spans="1:9">
      <c r="A133" s="200">
        <v>250011</v>
      </c>
      <c r="B133" s="200">
        <v>127</v>
      </c>
      <c r="C133" s="201" t="s">
        <v>181</v>
      </c>
      <c r="D133" s="200"/>
      <c r="E133" s="201" t="s">
        <v>181</v>
      </c>
      <c r="F133" s="201" t="s">
        <v>20</v>
      </c>
      <c r="G133" s="200" t="s">
        <v>175</v>
      </c>
      <c r="H133" s="200"/>
      <c r="I133" s="201"/>
    </row>
    <row r="134" ht="22.5" spans="1:9">
      <c r="A134" s="200">
        <v>250012</v>
      </c>
      <c r="B134" s="200">
        <v>128</v>
      </c>
      <c r="C134" s="201" t="s">
        <v>182</v>
      </c>
      <c r="D134" s="200"/>
      <c r="E134" s="201" t="s">
        <v>182</v>
      </c>
      <c r="F134" s="201" t="s">
        <v>20</v>
      </c>
      <c r="G134" s="200" t="s">
        <v>175</v>
      </c>
      <c r="H134" s="200"/>
      <c r="I134" s="201"/>
    </row>
    <row r="135" ht="22.5" spans="1:9">
      <c r="A135" s="200">
        <v>250013</v>
      </c>
      <c r="B135" s="200">
        <v>129</v>
      </c>
      <c r="C135" s="201" t="s">
        <v>183</v>
      </c>
      <c r="D135" s="200"/>
      <c r="E135" s="201" t="s">
        <v>183</v>
      </c>
      <c r="F135" s="201" t="s">
        <v>20</v>
      </c>
      <c r="G135" s="200" t="s">
        <v>175</v>
      </c>
      <c r="H135" s="200"/>
      <c r="I135" s="201"/>
    </row>
    <row r="136" ht="22.5" spans="1:9">
      <c r="A136" s="200">
        <v>250014</v>
      </c>
      <c r="B136" s="200">
        <v>130</v>
      </c>
      <c r="C136" s="201" t="s">
        <v>184</v>
      </c>
      <c r="D136" s="200"/>
      <c r="E136" s="201" t="s">
        <v>184</v>
      </c>
      <c r="F136" s="201" t="s">
        <v>20</v>
      </c>
      <c r="G136" s="200" t="s">
        <v>175</v>
      </c>
      <c r="H136" s="200"/>
      <c r="I136" s="201"/>
    </row>
    <row r="137" ht="22.5" spans="1:9">
      <c r="A137" s="200">
        <v>250015</v>
      </c>
      <c r="B137" s="200">
        <v>131</v>
      </c>
      <c r="C137" s="201" t="s">
        <v>185</v>
      </c>
      <c r="D137" s="200"/>
      <c r="E137" s="201" t="s">
        <v>185</v>
      </c>
      <c r="F137" s="201" t="s">
        <v>20</v>
      </c>
      <c r="G137" s="200" t="s">
        <v>175</v>
      </c>
      <c r="H137" s="200"/>
      <c r="I137" s="201"/>
    </row>
    <row r="138" ht="22.5" spans="1:9">
      <c r="A138" s="200">
        <v>250016</v>
      </c>
      <c r="B138" s="200">
        <v>132</v>
      </c>
      <c r="C138" s="201" t="s">
        <v>186</v>
      </c>
      <c r="D138" s="200"/>
      <c r="E138" s="201" t="s">
        <v>186</v>
      </c>
      <c r="F138" s="201" t="s">
        <v>20</v>
      </c>
      <c r="G138" s="200" t="s">
        <v>175</v>
      </c>
      <c r="H138" s="200"/>
      <c r="I138" s="201"/>
    </row>
    <row r="139" ht="22.5" spans="1:9">
      <c r="A139" s="200">
        <v>250017</v>
      </c>
      <c r="B139" s="200">
        <v>133</v>
      </c>
      <c r="C139" s="201" t="s">
        <v>187</v>
      </c>
      <c r="D139" s="200"/>
      <c r="E139" s="201" t="s">
        <v>187</v>
      </c>
      <c r="F139" s="201" t="s">
        <v>20</v>
      </c>
      <c r="G139" s="200" t="s">
        <v>175</v>
      </c>
      <c r="H139" s="200"/>
      <c r="I139" s="201"/>
    </row>
    <row r="140" ht="22.5" spans="1:9">
      <c r="A140" s="200">
        <v>250018</v>
      </c>
      <c r="B140" s="200">
        <v>134</v>
      </c>
      <c r="C140" s="201" t="s">
        <v>188</v>
      </c>
      <c r="D140" s="200"/>
      <c r="E140" s="201" t="s">
        <v>188</v>
      </c>
      <c r="F140" s="201" t="s">
        <v>20</v>
      </c>
      <c r="G140" s="200" t="s">
        <v>175</v>
      </c>
      <c r="H140" s="200"/>
      <c r="I140" s="201"/>
    </row>
    <row r="141" ht="22.5" spans="1:9">
      <c r="A141" s="200">
        <v>250019</v>
      </c>
      <c r="B141" s="200">
        <v>135</v>
      </c>
      <c r="C141" s="201" t="s">
        <v>189</v>
      </c>
      <c r="D141" s="200"/>
      <c r="E141" s="201" t="s">
        <v>189</v>
      </c>
      <c r="F141" s="201" t="s">
        <v>20</v>
      </c>
      <c r="G141" s="200" t="s">
        <v>175</v>
      </c>
      <c r="H141" s="200"/>
      <c r="I141" s="201"/>
    </row>
    <row r="142" ht="22.5" spans="1:9">
      <c r="A142" s="200">
        <v>250021</v>
      </c>
      <c r="B142" s="200">
        <v>136</v>
      </c>
      <c r="C142" s="201" t="s">
        <v>190</v>
      </c>
      <c r="D142" s="200"/>
      <c r="E142" s="201" t="s">
        <v>190</v>
      </c>
      <c r="F142" s="201" t="s">
        <v>20</v>
      </c>
      <c r="G142" s="200" t="s">
        <v>175</v>
      </c>
      <c r="H142" s="200"/>
      <c r="I142" s="201"/>
    </row>
    <row r="143" ht="22.5" spans="1:9">
      <c r="A143" s="200">
        <v>250048</v>
      </c>
      <c r="B143" s="200">
        <v>137</v>
      </c>
      <c r="C143" s="201" t="s">
        <v>191</v>
      </c>
      <c r="D143" s="200"/>
      <c r="E143" s="201" t="s">
        <v>191</v>
      </c>
      <c r="F143" s="201" t="s">
        <v>20</v>
      </c>
      <c r="G143" s="200" t="s">
        <v>175</v>
      </c>
      <c r="H143" s="200"/>
      <c r="I143" s="201"/>
    </row>
    <row r="144" ht="22.5" spans="1:9">
      <c r="A144" s="200">
        <v>250050</v>
      </c>
      <c r="B144" s="200">
        <v>138</v>
      </c>
      <c r="C144" s="201" t="s">
        <v>192</v>
      </c>
      <c r="D144" s="200"/>
      <c r="E144" s="201" t="s">
        <v>192</v>
      </c>
      <c r="F144" s="201" t="s">
        <v>20</v>
      </c>
      <c r="G144" s="200" t="s">
        <v>175</v>
      </c>
      <c r="H144" s="200"/>
      <c r="I144" s="201"/>
    </row>
    <row r="145" ht="22.5" spans="1:9">
      <c r="A145" s="200">
        <v>250051</v>
      </c>
      <c r="B145" s="200">
        <v>139</v>
      </c>
      <c r="C145" s="201" t="s">
        <v>193</v>
      </c>
      <c r="D145" s="200"/>
      <c r="E145" s="201" t="s">
        <v>193</v>
      </c>
      <c r="F145" s="201" t="s">
        <v>20</v>
      </c>
      <c r="G145" s="200" t="s">
        <v>175</v>
      </c>
      <c r="H145" s="200"/>
      <c r="I145" s="201"/>
    </row>
    <row r="146" ht="22.5" spans="1:9">
      <c r="A146" s="200">
        <v>250053</v>
      </c>
      <c r="B146" s="200">
        <v>140</v>
      </c>
      <c r="C146" s="201" t="s">
        <v>194</v>
      </c>
      <c r="D146" s="200"/>
      <c r="E146" s="201" t="s">
        <v>194</v>
      </c>
      <c r="F146" s="201" t="s">
        <v>20</v>
      </c>
      <c r="G146" s="200" t="s">
        <v>175</v>
      </c>
      <c r="H146" s="200"/>
      <c r="I146" s="201"/>
    </row>
    <row r="147" ht="22.5" spans="1:9">
      <c r="A147" s="200">
        <v>250054</v>
      </c>
      <c r="B147" s="200">
        <v>141</v>
      </c>
      <c r="C147" s="201" t="s">
        <v>195</v>
      </c>
      <c r="D147" s="200"/>
      <c r="E147" s="201" t="s">
        <v>195</v>
      </c>
      <c r="F147" s="201" t="s">
        <v>20</v>
      </c>
      <c r="G147" s="200" t="s">
        <v>175</v>
      </c>
      <c r="H147" s="200"/>
      <c r="I147" s="201"/>
    </row>
    <row r="148" ht="22.5" spans="1:9">
      <c r="A148" s="200">
        <v>250055</v>
      </c>
      <c r="B148" s="200">
        <v>142</v>
      </c>
      <c r="C148" s="201" t="s">
        <v>196</v>
      </c>
      <c r="D148" s="200"/>
      <c r="E148" s="201" t="s">
        <v>196</v>
      </c>
      <c r="F148" s="201" t="s">
        <v>20</v>
      </c>
      <c r="G148" s="200" t="s">
        <v>175</v>
      </c>
      <c r="H148" s="200"/>
      <c r="I148" s="201"/>
    </row>
    <row r="149" ht="22.5" spans="1:9">
      <c r="A149" s="200">
        <v>250057</v>
      </c>
      <c r="B149" s="200">
        <v>143</v>
      </c>
      <c r="C149" s="201" t="s">
        <v>197</v>
      </c>
      <c r="D149" s="200"/>
      <c r="E149" s="201" t="s">
        <v>197</v>
      </c>
      <c r="F149" s="201" t="s">
        <v>20</v>
      </c>
      <c r="G149" s="200" t="s">
        <v>175</v>
      </c>
      <c r="H149" s="200"/>
      <c r="I149" s="201"/>
    </row>
    <row r="150" ht="22.5" spans="1:9">
      <c r="A150" s="200">
        <v>250058</v>
      </c>
      <c r="B150" s="200">
        <v>144</v>
      </c>
      <c r="C150" s="201" t="s">
        <v>198</v>
      </c>
      <c r="D150" s="200"/>
      <c r="E150" s="201" t="s">
        <v>198</v>
      </c>
      <c r="F150" s="201" t="s">
        <v>20</v>
      </c>
      <c r="G150" s="200" t="s">
        <v>175</v>
      </c>
      <c r="H150" s="200"/>
      <c r="I150" s="201"/>
    </row>
    <row r="151" ht="22.5" spans="1:9">
      <c r="A151" s="200">
        <v>361001</v>
      </c>
      <c r="B151" s="200">
        <v>145</v>
      </c>
      <c r="C151" s="201" t="s">
        <v>199</v>
      </c>
      <c r="D151" s="200"/>
      <c r="E151" s="201" t="s">
        <v>199</v>
      </c>
      <c r="F151" s="201" t="s">
        <v>34</v>
      </c>
      <c r="G151" s="200" t="s">
        <v>12</v>
      </c>
      <c r="H151" s="200"/>
      <c r="I151" s="201"/>
    </row>
    <row r="152" ht="22.5" spans="1:9">
      <c r="A152" s="200">
        <v>362001</v>
      </c>
      <c r="B152" s="200">
        <v>146</v>
      </c>
      <c r="C152" s="201" t="s">
        <v>200</v>
      </c>
      <c r="D152" s="200"/>
      <c r="E152" s="201" t="s">
        <v>200</v>
      </c>
      <c r="F152" s="201" t="s">
        <v>34</v>
      </c>
      <c r="G152" s="200" t="s">
        <v>12</v>
      </c>
      <c r="H152" s="200"/>
      <c r="I152" s="201"/>
    </row>
    <row r="153" ht="22.5" spans="1:9">
      <c r="A153" s="200">
        <v>373001</v>
      </c>
      <c r="B153" s="200">
        <v>147</v>
      </c>
      <c r="C153" s="201" t="s">
        <v>201</v>
      </c>
      <c r="D153" s="200"/>
      <c r="E153" s="201" t="s">
        <v>201</v>
      </c>
      <c r="F153" s="201" t="s">
        <v>34</v>
      </c>
      <c r="G153" s="200" t="s">
        <v>12</v>
      </c>
      <c r="H153" s="200"/>
      <c r="I153" s="201"/>
    </row>
    <row r="154" ht="22.5" spans="1:9">
      <c r="A154" s="200">
        <v>470001</v>
      </c>
      <c r="B154" s="200">
        <v>148</v>
      </c>
      <c r="C154" s="201" t="s">
        <v>202</v>
      </c>
      <c r="D154" s="200"/>
      <c r="E154" s="201" t="s">
        <v>202</v>
      </c>
      <c r="F154" s="201" t="s">
        <v>34</v>
      </c>
      <c r="G154" s="200" t="s">
        <v>12</v>
      </c>
      <c r="H154" s="200"/>
      <c r="I154" s="201"/>
    </row>
    <row r="155" ht="22.5" spans="1:9">
      <c r="A155" s="200">
        <v>471001</v>
      </c>
      <c r="B155" s="200">
        <v>149</v>
      </c>
      <c r="C155" s="201" t="s">
        <v>203</v>
      </c>
      <c r="D155" s="200"/>
      <c r="E155" s="201" t="s">
        <v>203</v>
      </c>
      <c r="F155" s="201" t="s">
        <v>34</v>
      </c>
      <c r="G155" s="200" t="s">
        <v>12</v>
      </c>
      <c r="H155" s="200"/>
      <c r="I155" s="201"/>
    </row>
    <row r="156" ht="22.5" spans="1:9">
      <c r="A156" s="200">
        <v>363001</v>
      </c>
      <c r="B156" s="200">
        <v>150</v>
      </c>
      <c r="C156" s="201" t="s">
        <v>204</v>
      </c>
      <c r="D156" s="200"/>
      <c r="E156" s="201" t="s">
        <v>204</v>
      </c>
      <c r="F156" s="201" t="s">
        <v>34</v>
      </c>
      <c r="G156" s="200" t="s">
        <v>12</v>
      </c>
      <c r="H156" s="200"/>
      <c r="I156" s="201"/>
    </row>
    <row r="157" ht="22.5" spans="1:9">
      <c r="A157" s="200">
        <v>450001</v>
      </c>
      <c r="B157" s="200">
        <v>151</v>
      </c>
      <c r="C157" s="201" t="s">
        <v>205</v>
      </c>
      <c r="D157" s="200"/>
      <c r="E157" s="201" t="s">
        <v>205</v>
      </c>
      <c r="F157" s="201" t="s">
        <v>20</v>
      </c>
      <c r="G157" s="200" t="s">
        <v>12</v>
      </c>
      <c r="H157" s="200"/>
      <c r="I157" s="201"/>
    </row>
    <row r="158" ht="22.5" spans="1:9">
      <c r="A158" s="200">
        <v>454001</v>
      </c>
      <c r="B158" s="200">
        <v>152</v>
      </c>
      <c r="C158" s="201" t="s">
        <v>206</v>
      </c>
      <c r="D158" s="200"/>
      <c r="E158" s="201" t="s">
        <v>206</v>
      </c>
      <c r="F158" s="201" t="s">
        <v>34</v>
      </c>
      <c r="G158" s="200" t="s">
        <v>12</v>
      </c>
      <c r="H158" s="200"/>
      <c r="I158" s="201"/>
    </row>
    <row r="159" ht="22.5" spans="1:9">
      <c r="A159" s="200">
        <v>455001</v>
      </c>
      <c r="B159" s="200">
        <v>153</v>
      </c>
      <c r="C159" s="201" t="s">
        <v>207</v>
      </c>
      <c r="D159" s="200"/>
      <c r="E159" s="201" t="s">
        <v>207</v>
      </c>
      <c r="F159" s="201" t="s">
        <v>34</v>
      </c>
      <c r="G159" s="200" t="s">
        <v>12</v>
      </c>
      <c r="H159" s="200"/>
      <c r="I159" s="201"/>
    </row>
    <row r="160" ht="22.5" spans="1:9">
      <c r="A160" s="200">
        <v>457001</v>
      </c>
      <c r="B160" s="200">
        <v>154</v>
      </c>
      <c r="C160" s="201" t="s">
        <v>208</v>
      </c>
      <c r="D160" s="200"/>
      <c r="E160" s="201" t="s">
        <v>208</v>
      </c>
      <c r="F160" s="201" t="s">
        <v>34</v>
      </c>
      <c r="G160" s="200" t="s">
        <v>12</v>
      </c>
      <c r="H160" s="200"/>
      <c r="I160" s="201"/>
    </row>
    <row r="161" ht="22.5" spans="1:9">
      <c r="A161" s="200">
        <v>459001</v>
      </c>
      <c r="B161" s="200">
        <v>155</v>
      </c>
      <c r="C161" s="201" t="s">
        <v>209</v>
      </c>
      <c r="D161" s="200"/>
      <c r="E161" s="201" t="s">
        <v>209</v>
      </c>
      <c r="F161" s="201" t="s">
        <v>34</v>
      </c>
      <c r="G161" s="200" t="s">
        <v>12</v>
      </c>
      <c r="H161" s="200"/>
      <c r="I161" s="201"/>
    </row>
    <row r="162" ht="22.5" spans="1:9">
      <c r="A162" s="200">
        <v>461001</v>
      </c>
      <c r="B162" s="200">
        <v>156</v>
      </c>
      <c r="C162" s="201" t="s">
        <v>210</v>
      </c>
      <c r="D162" s="200"/>
      <c r="E162" s="201" t="s">
        <v>210</v>
      </c>
      <c r="F162" s="201" t="s">
        <v>34</v>
      </c>
      <c r="G162" s="200" t="s">
        <v>12</v>
      </c>
      <c r="H162" s="200"/>
      <c r="I162" s="201"/>
    </row>
    <row r="163" ht="22.5" spans="1:9">
      <c r="A163" s="200">
        <v>463001</v>
      </c>
      <c r="B163" s="200">
        <v>157</v>
      </c>
      <c r="C163" s="201" t="s">
        <v>211</v>
      </c>
      <c r="D163" s="200"/>
      <c r="E163" s="201" t="s">
        <v>211</v>
      </c>
      <c r="F163" s="201" t="s">
        <v>34</v>
      </c>
      <c r="G163" s="200" t="s">
        <v>12</v>
      </c>
      <c r="H163" s="200"/>
      <c r="I163" s="201"/>
    </row>
    <row r="164" ht="22.5" spans="1:9">
      <c r="A164" s="200">
        <v>465001</v>
      </c>
      <c r="B164" s="200">
        <v>158</v>
      </c>
      <c r="C164" s="201" t="s">
        <v>212</v>
      </c>
      <c r="D164" s="200"/>
      <c r="E164" s="201" t="s">
        <v>212</v>
      </c>
      <c r="F164" s="201" t="s">
        <v>34</v>
      </c>
      <c r="G164" s="200" t="s">
        <v>12</v>
      </c>
      <c r="H164" s="200"/>
      <c r="I164" s="201"/>
    </row>
    <row r="165" ht="22.5" spans="1:9">
      <c r="A165" s="200">
        <v>466001</v>
      </c>
      <c r="B165" s="200">
        <v>159</v>
      </c>
      <c r="C165" s="201" t="s">
        <v>213</v>
      </c>
      <c r="D165" s="200"/>
      <c r="E165" s="201" t="s">
        <v>213</v>
      </c>
      <c r="F165" s="201" t="s">
        <v>34</v>
      </c>
      <c r="G165" s="200" t="s">
        <v>12</v>
      </c>
      <c r="H165" s="200"/>
      <c r="I165" s="201"/>
    </row>
    <row r="166" ht="22.5" spans="1:9">
      <c r="A166" s="200">
        <v>467001</v>
      </c>
      <c r="B166" s="200">
        <v>160</v>
      </c>
      <c r="C166" s="201" t="s">
        <v>214</v>
      </c>
      <c r="D166" s="200"/>
      <c r="E166" s="201" t="s">
        <v>214</v>
      </c>
      <c r="F166" s="201" t="s">
        <v>34</v>
      </c>
      <c r="G166" s="200" t="s">
        <v>12</v>
      </c>
      <c r="H166" s="200"/>
      <c r="I166" s="201"/>
    </row>
    <row r="167" ht="22.5" spans="1:9">
      <c r="A167" s="200">
        <v>469001</v>
      </c>
      <c r="B167" s="200">
        <v>161</v>
      </c>
      <c r="C167" s="201" t="s">
        <v>215</v>
      </c>
      <c r="D167" s="200"/>
      <c r="E167" s="201" t="s">
        <v>215</v>
      </c>
      <c r="F167" s="201" t="s">
        <v>34</v>
      </c>
      <c r="G167" s="200" t="s">
        <v>12</v>
      </c>
      <c r="H167" s="200"/>
      <c r="I167" s="201"/>
    </row>
    <row r="168" ht="22.5" spans="1:9">
      <c r="A168" s="200">
        <v>250059</v>
      </c>
      <c r="B168" s="200">
        <v>162</v>
      </c>
      <c r="C168" s="201" t="s">
        <v>216</v>
      </c>
      <c r="D168" s="200"/>
      <c r="E168" s="201" t="s">
        <v>216</v>
      </c>
      <c r="F168" s="201" t="s">
        <v>20</v>
      </c>
      <c r="G168" s="200" t="s">
        <v>175</v>
      </c>
      <c r="H168" s="200"/>
      <c r="I168" s="201"/>
    </row>
    <row r="169" ht="22.5" spans="1:9">
      <c r="A169" s="200">
        <v>601001</v>
      </c>
      <c r="B169" s="200">
        <v>163</v>
      </c>
      <c r="C169" s="201" t="s">
        <v>217</v>
      </c>
      <c r="D169" s="200"/>
      <c r="E169" s="201" t="s">
        <v>217</v>
      </c>
      <c r="F169" s="201" t="s">
        <v>11</v>
      </c>
      <c r="G169" s="200" t="s">
        <v>12</v>
      </c>
      <c r="H169" s="200"/>
      <c r="I169" s="201"/>
    </row>
    <row r="170" ht="22.5" spans="1:9">
      <c r="A170" s="200">
        <v>602001</v>
      </c>
      <c r="B170" s="200">
        <v>164</v>
      </c>
      <c r="C170" s="201" t="s">
        <v>218</v>
      </c>
      <c r="D170" s="200"/>
      <c r="E170" s="201" t="s">
        <v>218</v>
      </c>
      <c r="F170" s="201" t="s">
        <v>11</v>
      </c>
      <c r="G170" s="200" t="s">
        <v>12</v>
      </c>
      <c r="H170" s="200"/>
      <c r="I170" s="201"/>
    </row>
    <row r="171" ht="22.5" spans="1:9">
      <c r="A171" s="200">
        <v>603001</v>
      </c>
      <c r="B171" s="200">
        <v>165</v>
      </c>
      <c r="C171" s="201" t="s">
        <v>219</v>
      </c>
      <c r="D171" s="200"/>
      <c r="E171" s="201" t="s">
        <v>219</v>
      </c>
      <c r="F171" s="201" t="s">
        <v>11</v>
      </c>
      <c r="G171" s="200" t="s">
        <v>12</v>
      </c>
      <c r="H171" s="200"/>
      <c r="I171" s="201"/>
    </row>
    <row r="172" ht="22.5" spans="1:9">
      <c r="A172" s="200">
        <v>604001</v>
      </c>
      <c r="B172" s="200">
        <v>166</v>
      </c>
      <c r="C172" s="201" t="s">
        <v>220</v>
      </c>
      <c r="D172" s="200"/>
      <c r="E172" s="201" t="s">
        <v>220</v>
      </c>
      <c r="F172" s="201" t="s">
        <v>11</v>
      </c>
      <c r="G172" s="200" t="s">
        <v>12</v>
      </c>
      <c r="H172" s="200"/>
      <c r="I172" s="201"/>
    </row>
    <row r="173" ht="22.5" spans="1:9">
      <c r="A173" s="200">
        <v>605001</v>
      </c>
      <c r="B173" s="200">
        <v>167</v>
      </c>
      <c r="C173" s="201" t="s">
        <v>221</v>
      </c>
      <c r="D173" s="200"/>
      <c r="E173" s="201" t="s">
        <v>221</v>
      </c>
      <c r="F173" s="201" t="s">
        <v>11</v>
      </c>
      <c r="G173" s="200" t="s">
        <v>12</v>
      </c>
      <c r="H173" s="200"/>
      <c r="I173" s="201"/>
    </row>
    <row r="174" ht="22.5" spans="1:9">
      <c r="A174" s="200">
        <v>606001</v>
      </c>
      <c r="B174" s="200">
        <v>168</v>
      </c>
      <c r="C174" s="201" t="s">
        <v>222</v>
      </c>
      <c r="D174" s="200"/>
      <c r="E174" s="201" t="s">
        <v>222</v>
      </c>
      <c r="F174" s="201" t="s">
        <v>11</v>
      </c>
      <c r="G174" s="200" t="s">
        <v>12</v>
      </c>
      <c r="H174" s="200"/>
      <c r="I174" s="201"/>
    </row>
    <row r="175" ht="22.5" spans="1:9">
      <c r="A175" s="200">
        <v>607001</v>
      </c>
      <c r="B175" s="200">
        <v>169</v>
      </c>
      <c r="C175" s="201" t="s">
        <v>223</v>
      </c>
      <c r="D175" s="200"/>
      <c r="E175" s="201" t="s">
        <v>223</v>
      </c>
      <c r="F175" s="201" t="s">
        <v>11</v>
      </c>
      <c r="G175" s="200" t="s">
        <v>12</v>
      </c>
      <c r="H175" s="200"/>
      <c r="I175" s="201"/>
    </row>
    <row r="176" ht="22.5" spans="1:9">
      <c r="A176" s="200">
        <v>608001</v>
      </c>
      <c r="B176" s="200">
        <v>170</v>
      </c>
      <c r="C176" s="201" t="s">
        <v>224</v>
      </c>
      <c r="D176" s="200"/>
      <c r="E176" s="201" t="s">
        <v>224</v>
      </c>
      <c r="F176" s="201" t="s">
        <v>11</v>
      </c>
      <c r="G176" s="200" t="s">
        <v>12</v>
      </c>
      <c r="H176" s="200"/>
      <c r="I176" s="201"/>
    </row>
    <row r="177" ht="22.5" spans="1:9">
      <c r="A177" s="200">
        <v>609001</v>
      </c>
      <c r="B177" s="200">
        <v>171</v>
      </c>
      <c r="C177" s="201" t="s">
        <v>225</v>
      </c>
      <c r="D177" s="200"/>
      <c r="E177" s="201" t="s">
        <v>225</v>
      </c>
      <c r="F177" s="201" t="s">
        <v>11</v>
      </c>
      <c r="G177" s="200" t="s">
        <v>12</v>
      </c>
      <c r="H177" s="200"/>
      <c r="I177" s="201"/>
    </row>
    <row r="178" ht="22.5" spans="1:9">
      <c r="A178" s="200">
        <v>610001</v>
      </c>
      <c r="B178" s="200">
        <v>172</v>
      </c>
      <c r="C178" s="201" t="s">
        <v>226</v>
      </c>
      <c r="D178" s="200"/>
      <c r="E178" s="201" t="s">
        <v>226</v>
      </c>
      <c r="F178" s="201" t="s">
        <v>11</v>
      </c>
      <c r="G178" s="200" t="s">
        <v>12</v>
      </c>
      <c r="H178" s="200"/>
      <c r="I178" s="201"/>
    </row>
    <row r="179" ht="22.5" spans="1:9">
      <c r="A179" s="200">
        <v>611001</v>
      </c>
      <c r="B179" s="200">
        <v>173</v>
      </c>
      <c r="C179" s="201" t="s">
        <v>227</v>
      </c>
      <c r="D179" s="200"/>
      <c r="E179" s="201" t="s">
        <v>227</v>
      </c>
      <c r="F179" s="201" t="s">
        <v>11</v>
      </c>
      <c r="G179" s="200" t="s">
        <v>12</v>
      </c>
      <c r="H179" s="200"/>
      <c r="I179" s="201"/>
    </row>
    <row r="180" ht="22.5" spans="1:9">
      <c r="A180" s="200">
        <v>612001</v>
      </c>
      <c r="B180" s="200">
        <v>174</v>
      </c>
      <c r="C180" s="201" t="s">
        <v>228</v>
      </c>
      <c r="D180" s="200"/>
      <c r="E180" s="201" t="s">
        <v>228</v>
      </c>
      <c r="F180" s="201" t="s">
        <v>11</v>
      </c>
      <c r="G180" s="200" t="s">
        <v>12</v>
      </c>
      <c r="H180" s="200"/>
      <c r="I180" s="201"/>
    </row>
    <row r="181" ht="22.5" spans="1:9">
      <c r="A181" s="200">
        <v>613001</v>
      </c>
      <c r="B181" s="200">
        <v>175</v>
      </c>
      <c r="C181" s="201" t="s">
        <v>229</v>
      </c>
      <c r="D181" s="200"/>
      <c r="E181" s="201" t="s">
        <v>229</v>
      </c>
      <c r="F181" s="201" t="s">
        <v>11</v>
      </c>
      <c r="G181" s="200" t="s">
        <v>12</v>
      </c>
      <c r="H181" s="200"/>
      <c r="I181" s="201"/>
    </row>
    <row r="182" ht="22.5" spans="1:9">
      <c r="A182" s="200">
        <v>614001</v>
      </c>
      <c r="B182" s="200">
        <v>176</v>
      </c>
      <c r="C182" s="201" t="s">
        <v>230</v>
      </c>
      <c r="D182" s="200"/>
      <c r="E182" s="201" t="s">
        <v>230</v>
      </c>
      <c r="F182" s="201" t="s">
        <v>11</v>
      </c>
      <c r="G182" s="200" t="s">
        <v>12</v>
      </c>
      <c r="H182" s="200"/>
      <c r="I182" s="201"/>
    </row>
    <row r="183" ht="22.5" spans="1:9">
      <c r="A183" s="200">
        <v>615001</v>
      </c>
      <c r="B183" s="200">
        <v>177</v>
      </c>
      <c r="C183" s="201" t="s">
        <v>231</v>
      </c>
      <c r="D183" s="200"/>
      <c r="E183" s="201" t="s">
        <v>231</v>
      </c>
      <c r="F183" s="201" t="s">
        <v>11</v>
      </c>
      <c r="G183" s="200" t="s">
        <v>12</v>
      </c>
      <c r="H183" s="200"/>
      <c r="I183" s="201"/>
    </row>
    <row r="184" ht="22.5" spans="1:9">
      <c r="A184" s="200">
        <v>616001</v>
      </c>
      <c r="B184" s="200">
        <v>178</v>
      </c>
      <c r="C184" s="201" t="s">
        <v>232</v>
      </c>
      <c r="D184" s="200"/>
      <c r="E184" s="201" t="s">
        <v>232</v>
      </c>
      <c r="F184" s="201" t="s">
        <v>11</v>
      </c>
      <c r="G184" s="200" t="s">
        <v>12</v>
      </c>
      <c r="H184" s="200"/>
      <c r="I184" s="201"/>
    </row>
    <row r="185" ht="22.5" spans="1:9">
      <c r="A185" s="200">
        <v>617001</v>
      </c>
      <c r="B185" s="200">
        <v>179</v>
      </c>
      <c r="C185" s="201" t="s">
        <v>233</v>
      </c>
      <c r="D185" s="200"/>
      <c r="E185" s="201" t="s">
        <v>233</v>
      </c>
      <c r="F185" s="201" t="s">
        <v>11</v>
      </c>
      <c r="G185" s="200" t="s">
        <v>12</v>
      </c>
      <c r="H185" s="200"/>
      <c r="I185" s="201"/>
    </row>
    <row r="186" ht="22.5" spans="1:9">
      <c r="A186" s="200">
        <v>618001</v>
      </c>
      <c r="B186" s="200">
        <v>180</v>
      </c>
      <c r="C186" s="201" t="s">
        <v>234</v>
      </c>
      <c r="D186" s="200"/>
      <c r="E186" s="201" t="s">
        <v>234</v>
      </c>
      <c r="F186" s="201" t="s">
        <v>11</v>
      </c>
      <c r="G186" s="200" t="s">
        <v>12</v>
      </c>
      <c r="H186" s="200"/>
      <c r="I186" s="201"/>
    </row>
    <row r="187" ht="22.5" spans="1:9">
      <c r="A187" s="200">
        <v>619001</v>
      </c>
      <c r="B187" s="200">
        <v>181</v>
      </c>
      <c r="C187" s="201" t="s">
        <v>235</v>
      </c>
      <c r="D187" s="200"/>
      <c r="E187" s="201" t="s">
        <v>235</v>
      </c>
      <c r="F187" s="201" t="s">
        <v>11</v>
      </c>
      <c r="G187" s="200" t="s">
        <v>12</v>
      </c>
      <c r="H187" s="200"/>
      <c r="I187" s="201"/>
    </row>
    <row r="188" ht="22.5" spans="1:9">
      <c r="A188" s="200">
        <v>620001</v>
      </c>
      <c r="B188" s="200">
        <v>182</v>
      </c>
      <c r="C188" s="201" t="s">
        <v>236</v>
      </c>
      <c r="D188" s="200"/>
      <c r="E188" s="201" t="s">
        <v>236</v>
      </c>
      <c r="F188" s="201" t="s">
        <v>11</v>
      </c>
      <c r="G188" s="200" t="s">
        <v>12</v>
      </c>
      <c r="H188" s="200"/>
      <c r="I188" s="201"/>
    </row>
    <row r="189" ht="22.5" spans="1:9">
      <c r="A189" s="200">
        <v>621001</v>
      </c>
      <c r="B189" s="200">
        <v>183</v>
      </c>
      <c r="C189" s="201" t="s">
        <v>237</v>
      </c>
      <c r="D189" s="200"/>
      <c r="E189" s="201" t="s">
        <v>237</v>
      </c>
      <c r="F189" s="201" t="s">
        <v>11</v>
      </c>
      <c r="G189" s="200" t="s">
        <v>12</v>
      </c>
      <c r="H189" s="200"/>
      <c r="I189" s="201"/>
    </row>
    <row r="190" ht="22.5" spans="1:9">
      <c r="A190" s="200">
        <v>622001</v>
      </c>
      <c r="B190" s="200">
        <v>184</v>
      </c>
      <c r="C190" s="201" t="s">
        <v>238</v>
      </c>
      <c r="D190" s="200"/>
      <c r="E190" s="201" t="s">
        <v>238</v>
      </c>
      <c r="F190" s="201" t="s">
        <v>11</v>
      </c>
      <c r="G190" s="200" t="s">
        <v>12</v>
      </c>
      <c r="H190" s="200"/>
      <c r="I190" s="201"/>
    </row>
    <row r="191" ht="22.5" spans="1:9">
      <c r="A191" s="200">
        <v>623001</v>
      </c>
      <c r="B191" s="200">
        <v>185</v>
      </c>
      <c r="C191" s="201" t="s">
        <v>239</v>
      </c>
      <c r="D191" s="200"/>
      <c r="E191" s="201" t="s">
        <v>239</v>
      </c>
      <c r="F191" s="201" t="s">
        <v>11</v>
      </c>
      <c r="G191" s="200" t="s">
        <v>12</v>
      </c>
      <c r="H191" s="200"/>
      <c r="I191" s="201"/>
    </row>
    <row r="192" ht="22.5" spans="1:9">
      <c r="A192" s="200">
        <v>624001</v>
      </c>
      <c r="B192" s="200">
        <v>186</v>
      </c>
      <c r="C192" s="201" t="s">
        <v>240</v>
      </c>
      <c r="D192" s="200"/>
      <c r="E192" s="201" t="s">
        <v>240</v>
      </c>
      <c r="F192" s="201" t="s">
        <v>11</v>
      </c>
      <c r="G192" s="200" t="s">
        <v>12</v>
      </c>
      <c r="H192" s="200"/>
      <c r="I192" s="201"/>
    </row>
    <row r="193" ht="22.5" spans="1:9">
      <c r="A193" s="200">
        <v>625001</v>
      </c>
      <c r="B193" s="200">
        <v>187</v>
      </c>
      <c r="C193" s="201" t="s">
        <v>241</v>
      </c>
      <c r="D193" s="200"/>
      <c r="E193" s="201" t="s">
        <v>241</v>
      </c>
      <c r="F193" s="201" t="s">
        <v>11</v>
      </c>
      <c r="G193" s="200" t="s">
        <v>12</v>
      </c>
      <c r="H193" s="200"/>
      <c r="I193" s="201"/>
    </row>
    <row r="194" ht="22.5" spans="1:9">
      <c r="A194" s="200">
        <v>626001</v>
      </c>
      <c r="B194" s="200">
        <v>188</v>
      </c>
      <c r="C194" s="201" t="s">
        <v>242</v>
      </c>
      <c r="D194" s="200"/>
      <c r="E194" s="201" t="s">
        <v>242</v>
      </c>
      <c r="F194" s="201" t="s">
        <v>11</v>
      </c>
      <c r="G194" s="200" t="s">
        <v>12</v>
      </c>
      <c r="H194" s="200"/>
      <c r="I194" s="201"/>
    </row>
    <row r="195" ht="22.5" spans="1:9">
      <c r="A195" s="200">
        <v>627001</v>
      </c>
      <c r="B195" s="200">
        <v>189</v>
      </c>
      <c r="C195" s="201" t="s">
        <v>243</v>
      </c>
      <c r="D195" s="200"/>
      <c r="E195" s="201" t="s">
        <v>243</v>
      </c>
      <c r="F195" s="201" t="s">
        <v>11</v>
      </c>
      <c r="G195" s="200" t="s">
        <v>12</v>
      </c>
      <c r="H195" s="200"/>
      <c r="I195" s="201"/>
    </row>
    <row r="196" ht="22.5" spans="1:9">
      <c r="A196" s="200">
        <v>628001</v>
      </c>
      <c r="B196" s="200">
        <v>190</v>
      </c>
      <c r="C196" s="201" t="s">
        <v>244</v>
      </c>
      <c r="D196" s="200"/>
      <c r="E196" s="201" t="s">
        <v>244</v>
      </c>
      <c r="F196" s="201" t="s">
        <v>11</v>
      </c>
      <c r="G196" s="200" t="s">
        <v>12</v>
      </c>
      <c r="H196" s="200"/>
      <c r="I196" s="201"/>
    </row>
    <row r="197" ht="22.5" spans="1:9">
      <c r="A197" s="200">
        <v>629001</v>
      </c>
      <c r="B197" s="200">
        <v>191</v>
      </c>
      <c r="C197" s="201" t="s">
        <v>245</v>
      </c>
      <c r="D197" s="200"/>
      <c r="E197" s="201" t="s">
        <v>245</v>
      </c>
      <c r="F197" s="201" t="s">
        <v>11</v>
      </c>
      <c r="G197" s="200" t="s">
        <v>12</v>
      </c>
      <c r="H197" s="200"/>
      <c r="I197" s="201"/>
    </row>
    <row r="198" ht="22.5" spans="1:9">
      <c r="A198" s="200">
        <v>630001</v>
      </c>
      <c r="B198" s="200">
        <v>192</v>
      </c>
      <c r="C198" s="201" t="s">
        <v>246</v>
      </c>
      <c r="D198" s="200"/>
      <c r="E198" s="201" t="s">
        <v>246</v>
      </c>
      <c r="F198" s="201" t="s">
        <v>11</v>
      </c>
      <c r="G198" s="200" t="s">
        <v>12</v>
      </c>
      <c r="H198" s="200"/>
      <c r="I198" s="201"/>
    </row>
    <row r="199" ht="22.5" spans="1:9">
      <c r="A199" s="200">
        <v>631001</v>
      </c>
      <c r="B199" s="200">
        <v>193</v>
      </c>
      <c r="C199" s="201" t="s">
        <v>247</v>
      </c>
      <c r="D199" s="200"/>
      <c r="E199" s="201" t="s">
        <v>247</v>
      </c>
      <c r="F199" s="201" t="s">
        <v>11</v>
      </c>
      <c r="G199" s="200" t="s">
        <v>12</v>
      </c>
      <c r="H199" s="200"/>
      <c r="I199" s="201"/>
    </row>
    <row r="200" ht="22.5" spans="1:9">
      <c r="A200" s="200">
        <v>632001</v>
      </c>
      <c r="B200" s="200">
        <v>194</v>
      </c>
      <c r="C200" s="201" t="s">
        <v>248</v>
      </c>
      <c r="D200" s="200"/>
      <c r="E200" s="201" t="s">
        <v>248</v>
      </c>
      <c r="F200" s="201" t="s">
        <v>11</v>
      </c>
      <c r="G200" s="200" t="s">
        <v>12</v>
      </c>
      <c r="H200" s="200"/>
      <c r="I200" s="201"/>
    </row>
    <row r="201" ht="22.5" spans="1:9">
      <c r="A201" s="200">
        <v>633001</v>
      </c>
      <c r="B201" s="200">
        <v>195</v>
      </c>
      <c r="C201" s="201" t="s">
        <v>249</v>
      </c>
      <c r="D201" s="200"/>
      <c r="E201" s="201" t="s">
        <v>249</v>
      </c>
      <c r="F201" s="201" t="s">
        <v>11</v>
      </c>
      <c r="G201" s="200" t="s">
        <v>12</v>
      </c>
      <c r="H201" s="200"/>
      <c r="I201" s="201"/>
    </row>
    <row r="202" ht="22.5" spans="1:9">
      <c r="A202" s="200">
        <v>634001</v>
      </c>
      <c r="B202" s="200">
        <v>196</v>
      </c>
      <c r="C202" s="201" t="s">
        <v>250</v>
      </c>
      <c r="D202" s="200"/>
      <c r="E202" s="201" t="s">
        <v>250</v>
      </c>
      <c r="F202" s="201" t="s">
        <v>11</v>
      </c>
      <c r="G202" s="200" t="s">
        <v>12</v>
      </c>
      <c r="H202" s="200"/>
      <c r="I202" s="201"/>
    </row>
    <row r="203" ht="22.5" spans="1:9">
      <c r="A203" s="200">
        <v>635001</v>
      </c>
      <c r="B203" s="200">
        <v>197</v>
      </c>
      <c r="C203" s="201" t="s">
        <v>251</v>
      </c>
      <c r="D203" s="200"/>
      <c r="E203" s="201" t="s">
        <v>251</v>
      </c>
      <c r="F203" s="201" t="s">
        <v>11</v>
      </c>
      <c r="G203" s="200" t="s">
        <v>12</v>
      </c>
      <c r="H203" s="200"/>
      <c r="I203" s="201"/>
    </row>
    <row r="204" ht="22.5" spans="1:9">
      <c r="A204" s="200">
        <v>636001</v>
      </c>
      <c r="B204" s="200">
        <v>198</v>
      </c>
      <c r="C204" s="201" t="s">
        <v>252</v>
      </c>
      <c r="D204" s="200"/>
      <c r="E204" s="201" t="s">
        <v>252</v>
      </c>
      <c r="F204" s="201" t="s">
        <v>11</v>
      </c>
      <c r="G204" s="200" t="s">
        <v>12</v>
      </c>
      <c r="H204" s="200"/>
      <c r="I204" s="201"/>
    </row>
    <row r="205" ht="22.5" spans="1:9">
      <c r="A205" s="200">
        <v>637001</v>
      </c>
      <c r="B205" s="200">
        <v>199</v>
      </c>
      <c r="C205" s="201" t="s">
        <v>253</v>
      </c>
      <c r="D205" s="200"/>
      <c r="E205" s="201" t="s">
        <v>253</v>
      </c>
      <c r="F205" s="201" t="s">
        <v>11</v>
      </c>
      <c r="G205" s="200" t="s">
        <v>12</v>
      </c>
      <c r="H205" s="200"/>
      <c r="I205" s="201"/>
    </row>
    <row r="206" ht="22.5" spans="1:9">
      <c r="A206" s="200">
        <v>638001</v>
      </c>
      <c r="B206" s="200">
        <v>200</v>
      </c>
      <c r="C206" s="201" t="s">
        <v>254</v>
      </c>
      <c r="D206" s="200"/>
      <c r="E206" s="201" t="s">
        <v>254</v>
      </c>
      <c r="F206" s="201" t="s">
        <v>11</v>
      </c>
      <c r="G206" s="200" t="s">
        <v>12</v>
      </c>
      <c r="H206" s="200"/>
      <c r="I206" s="201"/>
    </row>
    <row r="207" ht="22.5" spans="1:9">
      <c r="A207" s="200">
        <v>641001</v>
      </c>
      <c r="B207" s="200">
        <v>201</v>
      </c>
      <c r="C207" s="201" t="s">
        <v>255</v>
      </c>
      <c r="D207" s="200"/>
      <c r="E207" s="201" t="s">
        <v>255</v>
      </c>
      <c r="F207" s="201" t="s">
        <v>11</v>
      </c>
      <c r="G207" s="200" t="s">
        <v>12</v>
      </c>
      <c r="H207" s="200"/>
      <c r="I207" s="201"/>
    </row>
    <row r="208" ht="22.5" spans="1:9">
      <c r="A208" s="200">
        <v>642001</v>
      </c>
      <c r="B208" s="200">
        <v>202</v>
      </c>
      <c r="C208" s="201" t="s">
        <v>256</v>
      </c>
      <c r="D208" s="200"/>
      <c r="E208" s="201" t="s">
        <v>256</v>
      </c>
      <c r="F208" s="201" t="s">
        <v>11</v>
      </c>
      <c r="G208" s="200" t="s">
        <v>12</v>
      </c>
      <c r="H208" s="200"/>
      <c r="I208" s="201"/>
    </row>
    <row r="209" ht="22.5" spans="1:9">
      <c r="A209" s="200">
        <v>643001</v>
      </c>
      <c r="B209" s="200">
        <v>203</v>
      </c>
      <c r="C209" s="201" t="s">
        <v>257</v>
      </c>
      <c r="D209" s="200"/>
      <c r="E209" s="201" t="s">
        <v>257</v>
      </c>
      <c r="F209" s="201" t="s">
        <v>11</v>
      </c>
      <c r="G209" s="200" t="s">
        <v>12</v>
      </c>
      <c r="H209" s="200"/>
      <c r="I209" s="201"/>
    </row>
    <row r="210" ht="22.5" spans="1:9">
      <c r="A210" s="200">
        <v>644001</v>
      </c>
      <c r="B210" s="200">
        <v>204</v>
      </c>
      <c r="C210" s="201" t="s">
        <v>258</v>
      </c>
      <c r="D210" s="200"/>
      <c r="E210" s="201" t="s">
        <v>258</v>
      </c>
      <c r="F210" s="201" t="s">
        <v>11</v>
      </c>
      <c r="G210" s="200" t="s">
        <v>12</v>
      </c>
      <c r="H210" s="200"/>
      <c r="I210" s="201"/>
    </row>
    <row r="211" ht="22.5" spans="1:9">
      <c r="A211" s="200">
        <v>645001</v>
      </c>
      <c r="B211" s="200">
        <v>205</v>
      </c>
      <c r="C211" s="201" t="s">
        <v>259</v>
      </c>
      <c r="D211" s="200"/>
      <c r="E211" s="201" t="s">
        <v>259</v>
      </c>
      <c r="F211" s="201" t="s">
        <v>11</v>
      </c>
      <c r="G211" s="200" t="s">
        <v>12</v>
      </c>
      <c r="H211" s="200"/>
      <c r="I211" s="201"/>
    </row>
    <row r="212" ht="22.5" spans="1:9">
      <c r="A212" s="200">
        <v>646001</v>
      </c>
      <c r="B212" s="200">
        <v>206</v>
      </c>
      <c r="C212" s="201" t="s">
        <v>260</v>
      </c>
      <c r="D212" s="200"/>
      <c r="E212" s="201" t="s">
        <v>260</v>
      </c>
      <c r="F212" s="201" t="s">
        <v>11</v>
      </c>
      <c r="G212" s="200" t="s">
        <v>12</v>
      </c>
      <c r="H212" s="200"/>
      <c r="I212" s="201"/>
    </row>
    <row r="213" ht="22.5" spans="1:9">
      <c r="A213" s="200">
        <v>647001</v>
      </c>
      <c r="B213" s="200">
        <v>207</v>
      </c>
      <c r="C213" s="201" t="s">
        <v>261</v>
      </c>
      <c r="D213" s="200"/>
      <c r="E213" s="201" t="s">
        <v>261</v>
      </c>
      <c r="F213" s="201" t="s">
        <v>11</v>
      </c>
      <c r="G213" s="200" t="s">
        <v>12</v>
      </c>
      <c r="H213" s="200"/>
      <c r="I213" s="201"/>
    </row>
    <row r="214" ht="22.5" spans="1:9">
      <c r="A214" s="200">
        <v>648001</v>
      </c>
      <c r="B214" s="200">
        <v>208</v>
      </c>
      <c r="C214" s="201" t="s">
        <v>262</v>
      </c>
      <c r="D214" s="200"/>
      <c r="E214" s="201" t="s">
        <v>262</v>
      </c>
      <c r="F214" s="201" t="s">
        <v>11</v>
      </c>
      <c r="G214" s="200" t="s">
        <v>12</v>
      </c>
      <c r="H214" s="200"/>
      <c r="I214" s="201"/>
    </row>
    <row r="215" ht="22.5" spans="1:9">
      <c r="A215" s="200">
        <v>649001</v>
      </c>
      <c r="B215" s="200">
        <v>209</v>
      </c>
      <c r="C215" s="201" t="s">
        <v>263</v>
      </c>
      <c r="D215" s="200"/>
      <c r="E215" s="201" t="s">
        <v>263</v>
      </c>
      <c r="F215" s="201" t="s">
        <v>11</v>
      </c>
      <c r="G215" s="200" t="s">
        <v>12</v>
      </c>
      <c r="H215" s="200"/>
      <c r="I215" s="201"/>
    </row>
    <row r="216" ht="22.5" spans="1:9">
      <c r="A216" s="200">
        <v>650001</v>
      </c>
      <c r="B216" s="200">
        <v>210</v>
      </c>
      <c r="C216" s="201" t="s">
        <v>264</v>
      </c>
      <c r="D216" s="200"/>
      <c r="E216" s="201" t="s">
        <v>264</v>
      </c>
      <c r="F216" s="201" t="s">
        <v>11</v>
      </c>
      <c r="G216" s="200" t="s">
        <v>12</v>
      </c>
      <c r="H216" s="200"/>
      <c r="I216" s="201"/>
    </row>
    <row r="217" ht="22.5" spans="1:9">
      <c r="A217" s="200">
        <v>651001</v>
      </c>
      <c r="B217" s="200">
        <v>211</v>
      </c>
      <c r="C217" s="201" t="s">
        <v>265</v>
      </c>
      <c r="D217" s="200"/>
      <c r="E217" s="201" t="s">
        <v>265</v>
      </c>
      <c r="F217" s="201" t="s">
        <v>11</v>
      </c>
      <c r="G217" s="200" t="s">
        <v>12</v>
      </c>
      <c r="H217" s="200"/>
      <c r="I217" s="201"/>
    </row>
    <row r="218" ht="22.5" spans="1:9">
      <c r="A218" s="200">
        <v>652001</v>
      </c>
      <c r="B218" s="200">
        <v>212</v>
      </c>
      <c r="C218" s="201" t="s">
        <v>266</v>
      </c>
      <c r="D218" s="200"/>
      <c r="E218" s="201" t="s">
        <v>266</v>
      </c>
      <c r="F218" s="201" t="s">
        <v>11</v>
      </c>
      <c r="G218" s="200" t="s">
        <v>12</v>
      </c>
      <c r="H218" s="200"/>
      <c r="I218" s="201"/>
    </row>
    <row r="219" ht="22.5" spans="1:9">
      <c r="A219" s="200">
        <v>653001</v>
      </c>
      <c r="B219" s="200">
        <v>213</v>
      </c>
      <c r="C219" s="201" t="s">
        <v>267</v>
      </c>
      <c r="D219" s="200"/>
      <c r="E219" s="201" t="s">
        <v>267</v>
      </c>
      <c r="F219" s="201" t="s">
        <v>11</v>
      </c>
      <c r="G219" s="200" t="s">
        <v>12</v>
      </c>
      <c r="H219" s="200"/>
      <c r="I219" s="201"/>
    </row>
    <row r="220" ht="22.5" spans="1:9">
      <c r="A220" s="200">
        <v>654001</v>
      </c>
      <c r="B220" s="200">
        <v>214</v>
      </c>
      <c r="C220" s="201" t="s">
        <v>268</v>
      </c>
      <c r="D220" s="200"/>
      <c r="E220" s="201" t="s">
        <v>268</v>
      </c>
      <c r="F220" s="201" t="s">
        <v>11</v>
      </c>
      <c r="G220" s="200" t="s">
        <v>12</v>
      </c>
      <c r="H220" s="200"/>
      <c r="I220" s="201"/>
    </row>
    <row r="221" ht="22.5" spans="1:9">
      <c r="A221" s="200">
        <v>655001</v>
      </c>
      <c r="B221" s="200">
        <v>215</v>
      </c>
      <c r="C221" s="201" t="s">
        <v>269</v>
      </c>
      <c r="D221" s="200"/>
      <c r="E221" s="201" t="s">
        <v>269</v>
      </c>
      <c r="F221" s="201" t="s">
        <v>11</v>
      </c>
      <c r="G221" s="200" t="s">
        <v>12</v>
      </c>
      <c r="H221" s="200"/>
      <c r="I221" s="201"/>
    </row>
    <row r="222" ht="22.5" spans="1:9">
      <c r="A222" s="200">
        <v>656001</v>
      </c>
      <c r="B222" s="200">
        <v>216</v>
      </c>
      <c r="C222" s="201" t="s">
        <v>270</v>
      </c>
      <c r="D222" s="200"/>
      <c r="E222" s="201" t="s">
        <v>270</v>
      </c>
      <c r="F222" s="201" t="s">
        <v>11</v>
      </c>
      <c r="G222" s="200" t="s">
        <v>12</v>
      </c>
      <c r="H222" s="200"/>
      <c r="I222" s="201"/>
    </row>
    <row r="223" ht="22.5" spans="1:9">
      <c r="A223" s="200">
        <v>657001</v>
      </c>
      <c r="B223" s="200">
        <v>217</v>
      </c>
      <c r="C223" s="201" t="s">
        <v>271</v>
      </c>
      <c r="D223" s="200"/>
      <c r="E223" s="201" t="s">
        <v>271</v>
      </c>
      <c r="F223" s="201" t="s">
        <v>11</v>
      </c>
      <c r="G223" s="200" t="s">
        <v>12</v>
      </c>
      <c r="H223" s="200"/>
      <c r="I223" s="201"/>
    </row>
    <row r="224" ht="22.5" spans="1:9">
      <c r="A224" s="200">
        <v>658001</v>
      </c>
      <c r="B224" s="200">
        <v>218</v>
      </c>
      <c r="C224" s="201" t="s">
        <v>272</v>
      </c>
      <c r="D224" s="200"/>
      <c r="E224" s="201" t="s">
        <v>272</v>
      </c>
      <c r="F224" s="201" t="s">
        <v>11</v>
      </c>
      <c r="G224" s="200" t="s">
        <v>12</v>
      </c>
      <c r="H224" s="200"/>
      <c r="I224" s="201"/>
    </row>
    <row r="225" ht="22.5" spans="1:9">
      <c r="A225" s="200">
        <v>659001</v>
      </c>
      <c r="B225" s="200">
        <v>219</v>
      </c>
      <c r="C225" s="201" t="s">
        <v>273</v>
      </c>
      <c r="D225" s="200"/>
      <c r="E225" s="201" t="s">
        <v>273</v>
      </c>
      <c r="F225" s="201" t="s">
        <v>11</v>
      </c>
      <c r="G225" s="200" t="s">
        <v>12</v>
      </c>
      <c r="H225" s="200"/>
      <c r="I225" s="201"/>
    </row>
    <row r="226" ht="22.5" spans="1:9">
      <c r="A226" s="200">
        <v>660001</v>
      </c>
      <c r="B226" s="200">
        <v>220</v>
      </c>
      <c r="C226" s="201" t="s">
        <v>274</v>
      </c>
      <c r="D226" s="200"/>
      <c r="E226" s="201" t="s">
        <v>274</v>
      </c>
      <c r="F226" s="201" t="s">
        <v>11</v>
      </c>
      <c r="G226" s="200" t="s">
        <v>12</v>
      </c>
      <c r="H226" s="200"/>
      <c r="I226" s="201"/>
    </row>
    <row r="227" ht="22.5" spans="1:9">
      <c r="A227" s="200">
        <v>661001</v>
      </c>
      <c r="B227" s="200">
        <v>221</v>
      </c>
      <c r="C227" s="201" t="s">
        <v>275</v>
      </c>
      <c r="D227" s="200"/>
      <c r="E227" s="201" t="s">
        <v>275</v>
      </c>
      <c r="F227" s="201" t="s">
        <v>11</v>
      </c>
      <c r="G227" s="200" t="s">
        <v>12</v>
      </c>
      <c r="H227" s="200"/>
      <c r="I227" s="201"/>
    </row>
    <row r="228" ht="22.5" spans="1:9">
      <c r="A228" s="200">
        <v>662001</v>
      </c>
      <c r="B228" s="200">
        <v>222</v>
      </c>
      <c r="C228" s="201" t="s">
        <v>276</v>
      </c>
      <c r="D228" s="200"/>
      <c r="E228" s="201" t="s">
        <v>276</v>
      </c>
      <c r="F228" s="201" t="s">
        <v>11</v>
      </c>
      <c r="G228" s="200" t="s">
        <v>12</v>
      </c>
      <c r="H228" s="200"/>
      <c r="I228" s="201"/>
    </row>
    <row r="229" ht="22.5" spans="1:9">
      <c r="A229" s="200">
        <v>663001</v>
      </c>
      <c r="B229" s="200">
        <v>223</v>
      </c>
      <c r="C229" s="201" t="s">
        <v>277</v>
      </c>
      <c r="D229" s="200"/>
      <c r="E229" s="201" t="s">
        <v>277</v>
      </c>
      <c r="F229" s="201" t="s">
        <v>11</v>
      </c>
      <c r="G229" s="200" t="s">
        <v>12</v>
      </c>
      <c r="H229" s="200"/>
      <c r="I229" s="201"/>
    </row>
    <row r="230" ht="22.5" spans="1:9">
      <c r="A230" s="200">
        <v>664001</v>
      </c>
      <c r="B230" s="200">
        <v>224</v>
      </c>
      <c r="C230" s="201" t="s">
        <v>278</v>
      </c>
      <c r="D230" s="200"/>
      <c r="E230" s="201" t="s">
        <v>278</v>
      </c>
      <c r="F230" s="201" t="s">
        <v>11</v>
      </c>
      <c r="G230" s="200" t="s">
        <v>12</v>
      </c>
      <c r="H230" s="200"/>
      <c r="I230" s="201"/>
    </row>
    <row r="231" ht="22.5" spans="1:9">
      <c r="A231" s="200">
        <v>665001</v>
      </c>
      <c r="B231" s="200">
        <v>225</v>
      </c>
      <c r="C231" s="201" t="s">
        <v>279</v>
      </c>
      <c r="D231" s="200"/>
      <c r="E231" s="201" t="s">
        <v>279</v>
      </c>
      <c r="F231" s="201" t="s">
        <v>11</v>
      </c>
      <c r="G231" s="200" t="s">
        <v>12</v>
      </c>
      <c r="H231" s="200"/>
      <c r="I231" s="201"/>
    </row>
    <row r="232" ht="22.5" spans="1:9">
      <c r="A232" s="200">
        <v>666001</v>
      </c>
      <c r="B232" s="200">
        <v>226</v>
      </c>
      <c r="C232" s="201" t="s">
        <v>280</v>
      </c>
      <c r="D232" s="200"/>
      <c r="E232" s="201" t="s">
        <v>280</v>
      </c>
      <c r="F232" s="201" t="s">
        <v>11</v>
      </c>
      <c r="G232" s="200" t="s">
        <v>12</v>
      </c>
      <c r="H232" s="200"/>
      <c r="I232" s="201"/>
    </row>
    <row r="233" ht="22.5" spans="1:9">
      <c r="A233" s="200">
        <v>667001</v>
      </c>
      <c r="B233" s="200">
        <v>227</v>
      </c>
      <c r="C233" s="201" t="s">
        <v>281</v>
      </c>
      <c r="D233" s="200"/>
      <c r="E233" s="201" t="s">
        <v>281</v>
      </c>
      <c r="F233" s="201" t="s">
        <v>11</v>
      </c>
      <c r="G233" s="200" t="s">
        <v>12</v>
      </c>
      <c r="H233" s="200"/>
      <c r="I233" s="201"/>
    </row>
    <row r="234" ht="22.5" spans="1:9">
      <c r="A234" s="200">
        <v>668001</v>
      </c>
      <c r="B234" s="200">
        <v>228</v>
      </c>
      <c r="C234" s="201" t="s">
        <v>282</v>
      </c>
      <c r="D234" s="200"/>
      <c r="E234" s="201" t="s">
        <v>282</v>
      </c>
      <c r="F234" s="201" t="s">
        <v>11</v>
      </c>
      <c r="G234" s="200" t="s">
        <v>12</v>
      </c>
      <c r="H234" s="200"/>
      <c r="I234" s="201"/>
    </row>
    <row r="235" ht="22.5" spans="1:9">
      <c r="A235" s="200">
        <v>669001</v>
      </c>
      <c r="B235" s="200">
        <v>229</v>
      </c>
      <c r="C235" s="201" t="s">
        <v>283</v>
      </c>
      <c r="D235" s="200"/>
      <c r="E235" s="201" t="s">
        <v>283</v>
      </c>
      <c r="F235" s="201" t="s">
        <v>11</v>
      </c>
      <c r="G235" s="200" t="s">
        <v>12</v>
      </c>
      <c r="H235" s="200"/>
      <c r="I235" s="201"/>
    </row>
    <row r="236" ht="22.5" spans="1:9">
      <c r="A236" s="200">
        <v>670001</v>
      </c>
      <c r="B236" s="200">
        <v>230</v>
      </c>
      <c r="C236" s="201" t="s">
        <v>284</v>
      </c>
      <c r="D236" s="200"/>
      <c r="E236" s="201" t="s">
        <v>284</v>
      </c>
      <c r="F236" s="201" t="s">
        <v>11</v>
      </c>
      <c r="G236" s="200" t="s">
        <v>12</v>
      </c>
      <c r="H236" s="200"/>
      <c r="I236" s="201"/>
    </row>
    <row r="237" ht="22.5" spans="1:9">
      <c r="A237" s="200">
        <v>671001</v>
      </c>
      <c r="B237" s="200">
        <v>231</v>
      </c>
      <c r="C237" s="201" t="s">
        <v>285</v>
      </c>
      <c r="D237" s="200"/>
      <c r="E237" s="201" t="s">
        <v>285</v>
      </c>
      <c r="F237" s="201" t="s">
        <v>11</v>
      </c>
      <c r="G237" s="200" t="s">
        <v>12</v>
      </c>
      <c r="H237" s="200"/>
      <c r="I237" s="201"/>
    </row>
    <row r="238" ht="22.5" spans="1:9">
      <c r="A238" s="200">
        <v>672001</v>
      </c>
      <c r="B238" s="200">
        <v>232</v>
      </c>
      <c r="C238" s="201" t="s">
        <v>286</v>
      </c>
      <c r="D238" s="200"/>
      <c r="E238" s="201" t="s">
        <v>286</v>
      </c>
      <c r="F238" s="201" t="s">
        <v>11</v>
      </c>
      <c r="G238" s="200" t="s">
        <v>12</v>
      </c>
      <c r="H238" s="200"/>
      <c r="I238" s="201"/>
    </row>
    <row r="239" ht="22.5" spans="1:9">
      <c r="A239" s="200">
        <v>673001</v>
      </c>
      <c r="B239" s="200">
        <v>233</v>
      </c>
      <c r="C239" s="201" t="s">
        <v>287</v>
      </c>
      <c r="D239" s="200"/>
      <c r="E239" s="201" t="s">
        <v>287</v>
      </c>
      <c r="F239" s="201" t="s">
        <v>11</v>
      </c>
      <c r="G239" s="200" t="s">
        <v>12</v>
      </c>
      <c r="H239" s="200"/>
      <c r="I239" s="201"/>
    </row>
    <row r="240" ht="22.5" spans="1:9">
      <c r="A240" s="200">
        <v>674001</v>
      </c>
      <c r="B240" s="200">
        <v>234</v>
      </c>
      <c r="C240" s="201" t="s">
        <v>288</v>
      </c>
      <c r="D240" s="200"/>
      <c r="E240" s="201" t="s">
        <v>288</v>
      </c>
      <c r="F240" s="201" t="s">
        <v>11</v>
      </c>
      <c r="G240" s="200" t="s">
        <v>12</v>
      </c>
      <c r="H240" s="200"/>
      <c r="I240" s="201"/>
    </row>
    <row r="241" ht="22.5" spans="1:9">
      <c r="A241" s="200">
        <v>675001</v>
      </c>
      <c r="B241" s="200">
        <v>235</v>
      </c>
      <c r="C241" s="201" t="s">
        <v>289</v>
      </c>
      <c r="D241" s="200"/>
      <c r="E241" s="201" t="s">
        <v>289</v>
      </c>
      <c r="F241" s="201" t="s">
        <v>11</v>
      </c>
      <c r="G241" s="200" t="s">
        <v>12</v>
      </c>
      <c r="H241" s="200"/>
      <c r="I241" s="201"/>
    </row>
    <row r="242" ht="22.5" spans="1:9">
      <c r="A242" s="200">
        <v>676001</v>
      </c>
      <c r="B242" s="200">
        <v>236</v>
      </c>
      <c r="C242" s="201" t="s">
        <v>290</v>
      </c>
      <c r="D242" s="200"/>
      <c r="E242" s="201" t="s">
        <v>290</v>
      </c>
      <c r="F242" s="201" t="s">
        <v>11</v>
      </c>
      <c r="G242" s="200" t="s">
        <v>12</v>
      </c>
      <c r="H242" s="200"/>
      <c r="I242" s="201"/>
    </row>
    <row r="243" ht="22.5" spans="1:9">
      <c r="A243" s="200">
        <v>677001</v>
      </c>
      <c r="B243" s="200">
        <v>237</v>
      </c>
      <c r="C243" s="201" t="s">
        <v>291</v>
      </c>
      <c r="D243" s="200"/>
      <c r="E243" s="201" t="s">
        <v>291</v>
      </c>
      <c r="F243" s="201" t="s">
        <v>11</v>
      </c>
      <c r="G243" s="200" t="s">
        <v>12</v>
      </c>
      <c r="H243" s="200"/>
      <c r="I243" s="201"/>
    </row>
    <row r="244" ht="22.5" spans="1:9">
      <c r="A244" s="200">
        <v>678001</v>
      </c>
      <c r="B244" s="200">
        <v>238</v>
      </c>
      <c r="C244" s="201" t="s">
        <v>292</v>
      </c>
      <c r="D244" s="200"/>
      <c r="E244" s="201" t="s">
        <v>292</v>
      </c>
      <c r="F244" s="201" t="s">
        <v>11</v>
      </c>
      <c r="G244" s="200" t="s">
        <v>12</v>
      </c>
      <c r="H244" s="200"/>
      <c r="I244" s="201"/>
    </row>
    <row r="245" ht="22.5" spans="1:9">
      <c r="A245" s="200">
        <v>194001</v>
      </c>
      <c r="B245" s="200">
        <v>239</v>
      </c>
      <c r="C245" s="201" t="s">
        <v>293</v>
      </c>
      <c r="D245" s="200" t="s">
        <v>16</v>
      </c>
      <c r="E245" s="201" t="s">
        <v>294</v>
      </c>
      <c r="F245" s="201" t="s">
        <v>34</v>
      </c>
      <c r="G245" s="200" t="s">
        <v>12</v>
      </c>
      <c r="H245" s="200"/>
      <c r="I245" s="201"/>
    </row>
    <row r="246" ht="22.5" spans="1:9">
      <c r="A246" s="200">
        <v>701001</v>
      </c>
      <c r="B246" s="200">
        <v>240</v>
      </c>
      <c r="C246" s="201" t="s">
        <v>295</v>
      </c>
      <c r="D246" s="200"/>
      <c r="E246" s="201" t="s">
        <v>295</v>
      </c>
      <c r="F246" s="201" t="s">
        <v>296</v>
      </c>
      <c r="G246" s="200" t="s">
        <v>12</v>
      </c>
      <c r="H246" s="200"/>
      <c r="I246" s="201"/>
    </row>
    <row r="247" ht="22.5" spans="1:9">
      <c r="A247" s="200">
        <v>702001</v>
      </c>
      <c r="B247" s="200">
        <v>241</v>
      </c>
      <c r="C247" s="201" t="s">
        <v>297</v>
      </c>
      <c r="D247" s="200"/>
      <c r="E247" s="201" t="s">
        <v>297</v>
      </c>
      <c r="F247" s="201" t="s">
        <v>296</v>
      </c>
      <c r="G247" s="200" t="s">
        <v>12</v>
      </c>
      <c r="H247" s="200"/>
      <c r="I247" s="201"/>
    </row>
    <row r="248" ht="22.5" spans="1:9">
      <c r="A248" s="200">
        <v>703001</v>
      </c>
      <c r="B248" s="200">
        <v>242</v>
      </c>
      <c r="C248" s="201" t="s">
        <v>298</v>
      </c>
      <c r="D248" s="200"/>
      <c r="E248" s="201" t="s">
        <v>298</v>
      </c>
      <c r="F248" s="201" t="s">
        <v>296</v>
      </c>
      <c r="G248" s="200" t="s">
        <v>12</v>
      </c>
      <c r="H248" s="200"/>
      <c r="I248" s="201"/>
    </row>
    <row r="249" ht="22.5" spans="1:9">
      <c r="A249" s="200">
        <v>250062</v>
      </c>
      <c r="B249" s="200">
        <v>243</v>
      </c>
      <c r="C249" s="201" t="s">
        <v>299</v>
      </c>
      <c r="D249" s="200"/>
      <c r="E249" s="201" t="s">
        <v>299</v>
      </c>
      <c r="F249" s="201" t="s">
        <v>20</v>
      </c>
      <c r="G249" s="200" t="s">
        <v>175</v>
      </c>
      <c r="H249" s="200"/>
      <c r="I249" s="201"/>
    </row>
    <row r="250" ht="22.5" spans="1:9">
      <c r="A250" s="200">
        <v>250063</v>
      </c>
      <c r="B250" s="200">
        <v>244</v>
      </c>
      <c r="C250" s="201" t="s">
        <v>300</v>
      </c>
      <c r="D250" s="200"/>
      <c r="E250" s="201" t="s">
        <v>300</v>
      </c>
      <c r="F250" s="201" t="s">
        <v>20</v>
      </c>
      <c r="G250" s="200" t="s">
        <v>175</v>
      </c>
      <c r="H250" s="200"/>
      <c r="I250" s="201"/>
    </row>
    <row r="251" ht="22.5" spans="1:9">
      <c r="A251" s="200">
        <v>429001</v>
      </c>
      <c r="B251" s="200">
        <v>245</v>
      </c>
      <c r="C251" s="201" t="s">
        <v>301</v>
      </c>
      <c r="D251" s="200"/>
      <c r="E251" s="201" t="s">
        <v>301</v>
      </c>
      <c r="F251" s="201" t="s">
        <v>31</v>
      </c>
      <c r="G251" s="200" t="s">
        <v>12</v>
      </c>
      <c r="H251" s="200"/>
      <c r="I251" s="201"/>
    </row>
    <row r="252" ht="22.5" spans="1:9">
      <c r="A252" s="200">
        <v>145001</v>
      </c>
      <c r="B252" s="200">
        <v>246</v>
      </c>
      <c r="C252" s="201" t="s">
        <v>302</v>
      </c>
      <c r="D252" s="200"/>
      <c r="E252" s="201" t="s">
        <v>302</v>
      </c>
      <c r="F252" s="201" t="s">
        <v>11</v>
      </c>
      <c r="G252" s="200" t="s">
        <v>12</v>
      </c>
      <c r="H252" s="200"/>
      <c r="I252" s="201"/>
    </row>
    <row r="253" ht="22.5" spans="1:9">
      <c r="A253" s="200">
        <v>170001</v>
      </c>
      <c r="B253" s="200">
        <v>247</v>
      </c>
      <c r="C253" s="201" t="s">
        <v>303</v>
      </c>
      <c r="D253" s="200"/>
      <c r="E253" s="201" t="s">
        <v>303</v>
      </c>
      <c r="F253" s="201" t="s">
        <v>11</v>
      </c>
      <c r="G253" s="200" t="s">
        <v>12</v>
      </c>
      <c r="H253" s="200"/>
      <c r="I253" s="201"/>
    </row>
    <row r="254" ht="22.5" spans="1:9">
      <c r="A254" s="200">
        <v>171001</v>
      </c>
      <c r="B254" s="200">
        <v>248</v>
      </c>
      <c r="C254" s="201" t="s">
        <v>304</v>
      </c>
      <c r="D254" s="200"/>
      <c r="E254" s="201" t="s">
        <v>304</v>
      </c>
      <c r="F254" s="201" t="s">
        <v>11</v>
      </c>
      <c r="G254" s="200" t="s">
        <v>12</v>
      </c>
      <c r="H254" s="200"/>
      <c r="I254" s="201"/>
    </row>
    <row r="255" ht="22.5" spans="1:9">
      <c r="A255" s="200">
        <v>156001</v>
      </c>
      <c r="B255" s="200">
        <v>249</v>
      </c>
      <c r="C255" s="201" t="s">
        <v>305</v>
      </c>
      <c r="D255" s="200" t="s">
        <v>16</v>
      </c>
      <c r="E255" s="201" t="s">
        <v>306</v>
      </c>
      <c r="F255" s="201" t="s">
        <v>11</v>
      </c>
      <c r="G255" s="200" t="s">
        <v>12</v>
      </c>
      <c r="H255" s="200"/>
      <c r="I255" s="201"/>
    </row>
    <row r="256" ht="22.5" spans="1:9">
      <c r="A256" s="202">
        <v>177001</v>
      </c>
      <c r="B256" s="202">
        <v>250</v>
      </c>
      <c r="C256" s="203"/>
      <c r="D256" s="202"/>
      <c r="E256" s="203" t="s">
        <v>307</v>
      </c>
      <c r="F256" s="203" t="s">
        <v>11</v>
      </c>
      <c r="G256" s="202" t="s">
        <v>12</v>
      </c>
      <c r="H256" s="202"/>
      <c r="I256" s="203" t="s">
        <v>308</v>
      </c>
    </row>
    <row r="257" ht="22.5" spans="1:9">
      <c r="A257" s="202">
        <v>302001</v>
      </c>
      <c r="B257" s="202">
        <v>251</v>
      </c>
      <c r="C257" s="203"/>
      <c r="D257" s="202"/>
      <c r="E257" s="203" t="s">
        <v>309</v>
      </c>
      <c r="F257" s="203" t="s">
        <v>44</v>
      </c>
      <c r="G257" s="202" t="s">
        <v>12</v>
      </c>
      <c r="H257" s="202"/>
      <c r="I257" s="203" t="s">
        <v>308</v>
      </c>
    </row>
    <row r="258" ht="22.5" spans="1:9">
      <c r="A258" s="202">
        <v>313001</v>
      </c>
      <c r="B258" s="202">
        <v>252</v>
      </c>
      <c r="C258" s="203"/>
      <c r="D258" s="202"/>
      <c r="E258" s="203" t="s">
        <v>310</v>
      </c>
      <c r="F258" s="203" t="s">
        <v>44</v>
      </c>
      <c r="G258" s="202" t="s">
        <v>12</v>
      </c>
      <c r="H258" s="202"/>
      <c r="I258" s="203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showZeros="0" workbookViewId="0">
      <selection activeCell="A15" sqref="A15"/>
    </sheetView>
  </sheetViews>
  <sheetFormatPr defaultColWidth="6.875" defaultRowHeight="20.1" customHeight="1"/>
  <cols>
    <col min="1" max="1" width="22.875" style="166" customWidth="1"/>
    <col min="2" max="2" width="19" style="166" customWidth="1"/>
    <col min="3" max="3" width="22.5" style="166" customWidth="1"/>
    <col min="4" max="7" width="19" style="166" customWidth="1"/>
    <col min="8" max="16384" width="6.875" style="167"/>
  </cols>
  <sheetData>
    <row r="1" s="165" customFormat="1" customHeight="1" spans="1:7">
      <c r="A1" s="34" t="s">
        <v>311</v>
      </c>
      <c r="B1" s="168"/>
      <c r="C1" s="168"/>
      <c r="D1" s="168"/>
      <c r="E1" s="168"/>
      <c r="F1" s="168"/>
      <c r="G1" s="168"/>
    </row>
    <row r="2" s="165" customFormat="1" ht="38.25" customHeight="1" spans="1:7">
      <c r="A2" s="169" t="s">
        <v>312</v>
      </c>
      <c r="B2" s="170"/>
      <c r="C2" s="170"/>
      <c r="D2" s="170"/>
      <c r="E2" s="170"/>
      <c r="F2" s="170"/>
      <c r="G2" s="171"/>
    </row>
    <row r="3" s="165" customFormat="1" customHeight="1" spans="1:7">
      <c r="A3" s="172"/>
      <c r="B3" s="173"/>
      <c r="C3" s="173"/>
      <c r="D3" s="173"/>
      <c r="E3" s="173"/>
      <c r="F3" s="173"/>
      <c r="G3" s="174"/>
    </row>
    <row r="4" s="165" customFormat="1" customHeight="1" spans="1:7">
      <c r="A4" s="175"/>
      <c r="B4" s="176"/>
      <c r="C4" s="176"/>
      <c r="D4" s="176"/>
      <c r="E4" s="176"/>
      <c r="F4" s="176"/>
      <c r="G4" s="177"/>
    </row>
    <row r="5" s="165" customFormat="1" customHeight="1" spans="1:7">
      <c r="A5" s="178" t="s">
        <v>313</v>
      </c>
      <c r="B5" s="178"/>
      <c r="C5" s="178" t="s">
        <v>314</v>
      </c>
      <c r="D5" s="178"/>
      <c r="E5" s="178"/>
      <c r="F5" s="178"/>
      <c r="G5" s="178"/>
    </row>
    <row r="6" s="165" customFormat="1" ht="45" customHeight="1" spans="1:7">
      <c r="A6" s="179" t="s">
        <v>315</v>
      </c>
      <c r="B6" s="179" t="s">
        <v>316</v>
      </c>
      <c r="C6" s="179" t="s">
        <v>315</v>
      </c>
      <c r="D6" s="179" t="s">
        <v>317</v>
      </c>
      <c r="E6" s="179" t="s">
        <v>318</v>
      </c>
      <c r="F6" s="179" t="s">
        <v>319</v>
      </c>
      <c r="G6" s="179" t="s">
        <v>320</v>
      </c>
    </row>
    <row r="7" s="165" customFormat="1" customHeight="1" spans="1:7">
      <c r="A7" s="180" t="s">
        <v>321</v>
      </c>
      <c r="B7" s="98">
        <v>1354.9</v>
      </c>
      <c r="C7" s="181" t="s">
        <v>322</v>
      </c>
      <c r="D7" s="182">
        <v>1680.65</v>
      </c>
      <c r="E7" s="182">
        <v>1680.65</v>
      </c>
      <c r="F7" s="182"/>
      <c r="G7" s="182"/>
    </row>
    <row r="8" s="165" customFormat="1" customHeight="1" spans="1:7">
      <c r="A8" s="183" t="s">
        <v>323</v>
      </c>
      <c r="B8" s="98">
        <v>1354.9</v>
      </c>
      <c r="C8" s="99" t="s">
        <v>324</v>
      </c>
      <c r="D8" s="184">
        <v>510.62</v>
      </c>
      <c r="E8" s="184">
        <v>510.62</v>
      </c>
      <c r="F8" s="185"/>
      <c r="G8" s="185"/>
    </row>
    <row r="9" s="165" customFormat="1" customHeight="1" spans="1:7">
      <c r="A9" s="183" t="s">
        <v>325</v>
      </c>
      <c r="B9" s="119"/>
      <c r="C9" s="99" t="s">
        <v>326</v>
      </c>
      <c r="D9" s="184">
        <v>463.57</v>
      </c>
      <c r="E9" s="184">
        <v>463.57</v>
      </c>
      <c r="F9" s="185"/>
      <c r="G9" s="185"/>
    </row>
    <row r="10" s="165" customFormat="1" customHeight="1" spans="1:7">
      <c r="A10" s="186" t="s">
        <v>327</v>
      </c>
      <c r="B10" s="187"/>
      <c r="C10" s="99" t="s">
        <v>328</v>
      </c>
      <c r="D10" s="184">
        <v>34.03</v>
      </c>
      <c r="E10" s="184">
        <v>34.03</v>
      </c>
      <c r="F10" s="185"/>
      <c r="G10" s="185"/>
    </row>
    <row r="11" s="165" customFormat="1" customHeight="1" spans="1:7">
      <c r="A11" s="188" t="s">
        <v>329</v>
      </c>
      <c r="B11" s="98">
        <v>325.75</v>
      </c>
      <c r="C11" s="99" t="s">
        <v>330</v>
      </c>
      <c r="D11" s="184">
        <v>42.99</v>
      </c>
      <c r="E11" s="184">
        <v>42.99</v>
      </c>
      <c r="F11" s="185"/>
      <c r="G11" s="185"/>
    </row>
    <row r="12" s="165" customFormat="1" customHeight="1" spans="1:7">
      <c r="A12" s="186" t="s">
        <v>323</v>
      </c>
      <c r="B12" s="98"/>
      <c r="C12" s="99" t="s">
        <v>331</v>
      </c>
      <c r="D12" s="184">
        <v>41.19</v>
      </c>
      <c r="E12" s="184">
        <v>41.19</v>
      </c>
      <c r="F12" s="185"/>
      <c r="G12" s="185"/>
    </row>
    <row r="13" s="165" customFormat="1" customHeight="1" spans="1:7">
      <c r="A13" s="186" t="s">
        <v>325</v>
      </c>
      <c r="B13" s="119"/>
      <c r="C13" s="99" t="s">
        <v>332</v>
      </c>
      <c r="D13" s="184">
        <v>456.89</v>
      </c>
      <c r="E13" s="184">
        <v>456.89</v>
      </c>
      <c r="F13" s="185"/>
      <c r="G13" s="185"/>
    </row>
    <row r="14" s="165" customFormat="1" customHeight="1" spans="1:13">
      <c r="A14" s="183" t="s">
        <v>327</v>
      </c>
      <c r="B14" s="187"/>
      <c r="C14" s="99" t="s">
        <v>333</v>
      </c>
      <c r="D14" s="185">
        <v>82.02</v>
      </c>
      <c r="E14" s="185">
        <v>82.02</v>
      </c>
      <c r="F14" s="185"/>
      <c r="G14" s="185"/>
      <c r="M14" s="196"/>
    </row>
    <row r="15" s="165" customFormat="1" customHeight="1" spans="1:13">
      <c r="A15" s="183"/>
      <c r="B15" s="187"/>
      <c r="C15" s="99" t="s">
        <v>334</v>
      </c>
      <c r="D15" s="185">
        <v>10.7</v>
      </c>
      <c r="E15" s="185">
        <v>10.7</v>
      </c>
      <c r="F15" s="185"/>
      <c r="G15" s="185"/>
      <c r="M15" s="196"/>
    </row>
    <row r="16" s="165" customFormat="1" customHeight="1" spans="1:13">
      <c r="A16" s="183"/>
      <c r="B16" s="187"/>
      <c r="C16" s="99" t="s">
        <v>335</v>
      </c>
      <c r="D16" s="185">
        <v>38.64</v>
      </c>
      <c r="E16" s="185">
        <v>38.64</v>
      </c>
      <c r="F16" s="185"/>
      <c r="G16" s="185"/>
      <c r="M16" s="196"/>
    </row>
    <row r="17" s="165" customFormat="1" customHeight="1" spans="1:13">
      <c r="A17" s="183"/>
      <c r="B17" s="187"/>
      <c r="C17" s="99"/>
      <c r="D17" s="185"/>
      <c r="E17" s="185"/>
      <c r="F17" s="185"/>
      <c r="G17" s="185"/>
      <c r="M17" s="196"/>
    </row>
    <row r="18" s="165" customFormat="1" customHeight="1" spans="1:7">
      <c r="A18" s="188"/>
      <c r="B18" s="189"/>
      <c r="C18" s="99"/>
      <c r="D18" s="190"/>
      <c r="E18" s="190"/>
      <c r="F18" s="190"/>
      <c r="G18" s="190"/>
    </row>
    <row r="19" s="165" customFormat="1" customHeight="1" spans="1:7">
      <c r="A19" s="188"/>
      <c r="B19" s="189"/>
      <c r="C19" s="189" t="s">
        <v>336</v>
      </c>
      <c r="D19" s="191"/>
      <c r="E19" s="192"/>
      <c r="F19" s="192">
        <f>B9+B13-F7</f>
        <v>0</v>
      </c>
      <c r="G19" s="192">
        <f>B10+B14-G7</f>
        <v>0</v>
      </c>
    </row>
    <row r="20" s="165" customFormat="1" customHeight="1" spans="1:7">
      <c r="A20" s="188"/>
      <c r="B20" s="189"/>
      <c r="C20" s="189"/>
      <c r="D20" s="192"/>
      <c r="E20" s="192"/>
      <c r="F20" s="192"/>
      <c r="G20" s="193"/>
    </row>
    <row r="21" s="165" customFormat="1" customHeight="1" spans="1:7">
      <c r="A21" s="188" t="s">
        <v>337</v>
      </c>
      <c r="B21" s="194">
        <f>B7+B11</f>
        <v>1680.65</v>
      </c>
      <c r="C21" s="194" t="s">
        <v>338</v>
      </c>
      <c r="D21" s="192">
        <v>1680.65</v>
      </c>
      <c r="E21" s="192">
        <v>1680.65</v>
      </c>
      <c r="F21" s="192">
        <f>SUM(F7+F19)</f>
        <v>0</v>
      </c>
      <c r="G21" s="192">
        <f>SUM(G7+G19)</f>
        <v>0</v>
      </c>
    </row>
    <row r="22" customHeight="1" spans="1:6">
      <c r="A22" s="195"/>
      <c r="B22" s="195"/>
      <c r="C22" s="195"/>
      <c r="D22" s="195"/>
      <c r="E22" s="195"/>
      <c r="F22" s="195"/>
    </row>
  </sheetData>
  <mergeCells count="3">
    <mergeCell ref="A5:B5"/>
    <mergeCell ref="C5:G5"/>
    <mergeCell ref="A2:G4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7"/>
  <sheetViews>
    <sheetView showGridLines="0" showZeros="0" workbookViewId="0">
      <selection activeCell="F4" sqref="F4"/>
    </sheetView>
  </sheetViews>
  <sheetFormatPr defaultColWidth="6.875" defaultRowHeight="12.75" customHeight="1" outlineLevelCol="5"/>
  <cols>
    <col min="1" max="1" width="23.625" style="42" customWidth="1"/>
    <col min="2" max="2" width="50.25" style="42" customWidth="1"/>
    <col min="3" max="3" width="16.5" style="42" customWidth="1"/>
    <col min="4" max="6" width="13.625" style="42" customWidth="1"/>
    <col min="7" max="16384" width="6.875" style="42"/>
  </cols>
  <sheetData>
    <row r="1" ht="20.1" customHeight="1" spans="1:1">
      <c r="A1" s="44" t="s">
        <v>339</v>
      </c>
    </row>
    <row r="2" ht="36" customHeight="1" spans="1:6">
      <c r="A2" s="151" t="s">
        <v>340</v>
      </c>
      <c r="B2" s="124"/>
      <c r="C2" s="124"/>
      <c r="D2" s="124"/>
      <c r="E2" s="124"/>
      <c r="F2" s="124"/>
    </row>
    <row r="3" ht="20.1" customHeight="1" spans="1:6">
      <c r="A3" s="136"/>
      <c r="B3" s="124"/>
      <c r="C3" s="124"/>
      <c r="D3" s="124"/>
      <c r="E3" s="124"/>
      <c r="F3" s="124"/>
    </row>
    <row r="4" ht="20.1" customHeight="1" spans="1:6">
      <c r="A4" s="92"/>
      <c r="B4" s="52"/>
      <c r="C4" s="52"/>
      <c r="D4" s="52"/>
      <c r="E4" s="52"/>
      <c r="F4" s="161" t="s">
        <v>341</v>
      </c>
    </row>
    <row r="5" ht="20.1" customHeight="1" spans="1:6">
      <c r="A5" s="74" t="s">
        <v>342</v>
      </c>
      <c r="B5" s="74"/>
      <c r="C5" s="162" t="s">
        <v>343</v>
      </c>
      <c r="D5" s="74" t="s">
        <v>344</v>
      </c>
      <c r="E5" s="74"/>
      <c r="F5" s="74"/>
    </row>
    <row r="6" ht="20.1" customHeight="1" spans="1:6">
      <c r="A6" s="95" t="s">
        <v>345</v>
      </c>
      <c r="B6" s="95" t="s">
        <v>346</v>
      </c>
      <c r="C6" s="74"/>
      <c r="D6" s="95" t="s">
        <v>347</v>
      </c>
      <c r="E6" s="95" t="s">
        <v>348</v>
      </c>
      <c r="F6" s="95" t="s">
        <v>349</v>
      </c>
    </row>
    <row r="7" ht="20.1" customHeight="1" spans="1:6">
      <c r="A7" s="56" t="s">
        <v>317</v>
      </c>
      <c r="B7" s="163"/>
      <c r="C7" s="58">
        <v>1261.65</v>
      </c>
      <c r="D7" s="74">
        <f>E7+F7</f>
        <v>1354.9</v>
      </c>
      <c r="E7" s="74">
        <f>E8+E22+E25+E48+E52+E58</f>
        <v>1354.9</v>
      </c>
      <c r="F7" s="139"/>
    </row>
    <row r="8" ht="20.1" customHeight="1" spans="1:6">
      <c r="A8" s="56">
        <v>201</v>
      </c>
      <c r="B8" s="163" t="s">
        <v>324</v>
      </c>
      <c r="C8" s="58">
        <v>465.2</v>
      </c>
      <c r="D8" s="74">
        <v>501.43</v>
      </c>
      <c r="E8" s="139">
        <f>E9+E12+E17+E20</f>
        <v>510.62</v>
      </c>
      <c r="F8" s="139"/>
    </row>
    <row r="9" ht="20.1" customHeight="1" spans="1:6">
      <c r="A9" s="56">
        <v>20101</v>
      </c>
      <c r="B9" s="163" t="s">
        <v>350</v>
      </c>
      <c r="C9" s="58">
        <v>23.78</v>
      </c>
      <c r="D9" s="74">
        <v>23.05</v>
      </c>
      <c r="E9" s="139">
        <f>E10+E11</f>
        <v>24.41</v>
      </c>
      <c r="F9" s="139"/>
    </row>
    <row r="10" ht="20.1" customHeight="1" spans="1:6">
      <c r="A10" s="56">
        <v>2010101</v>
      </c>
      <c r="B10" s="163" t="s">
        <v>351</v>
      </c>
      <c r="C10" s="58">
        <v>18.48</v>
      </c>
      <c r="D10" s="74">
        <f>E10+F10</f>
        <v>19.11</v>
      </c>
      <c r="E10" s="59">
        <v>19.11</v>
      </c>
      <c r="F10" s="139"/>
    </row>
    <row r="11" ht="20.1" customHeight="1" spans="1:6">
      <c r="A11" s="56">
        <v>2010108</v>
      </c>
      <c r="B11" s="163" t="s">
        <v>352</v>
      </c>
      <c r="C11" s="58">
        <v>5.3</v>
      </c>
      <c r="D11" s="74">
        <f>E11+F11</f>
        <v>5.3</v>
      </c>
      <c r="E11" s="59">
        <v>5.3</v>
      </c>
      <c r="F11" s="139"/>
    </row>
    <row r="12" ht="20.1" customHeight="1" spans="1:6">
      <c r="A12" s="56">
        <v>20103</v>
      </c>
      <c r="B12" s="163" t="s">
        <v>353</v>
      </c>
      <c r="C12" s="58">
        <v>294.78</v>
      </c>
      <c r="D12" s="74">
        <v>385.74</v>
      </c>
      <c r="E12" s="139">
        <f>E13+E14</f>
        <v>367.87</v>
      </c>
      <c r="F12" s="139"/>
    </row>
    <row r="13" ht="20.1" customHeight="1" spans="1:6">
      <c r="A13" s="56">
        <v>2010301</v>
      </c>
      <c r="B13" s="163" t="s">
        <v>354</v>
      </c>
      <c r="C13" s="58">
        <v>267.32</v>
      </c>
      <c r="D13" s="74">
        <f>E13+F13</f>
        <v>325.93</v>
      </c>
      <c r="E13" s="59">
        <v>325.93</v>
      </c>
      <c r="F13" s="139"/>
    </row>
    <row r="14" ht="20.1" customHeight="1" spans="1:6">
      <c r="A14" s="56">
        <v>2010350</v>
      </c>
      <c r="B14" s="163" t="s">
        <v>355</v>
      </c>
      <c r="C14" s="58">
        <v>27.46</v>
      </c>
      <c r="D14" s="74">
        <f>E14+F14</f>
        <v>41.94</v>
      </c>
      <c r="E14" s="59">
        <v>41.94</v>
      </c>
      <c r="F14" s="139"/>
    </row>
    <row r="15" ht="20.1" customHeight="1" spans="1:6">
      <c r="A15" s="61">
        <v>20106</v>
      </c>
      <c r="B15" s="164" t="s">
        <v>356</v>
      </c>
      <c r="C15" s="58">
        <v>32.68</v>
      </c>
      <c r="D15" s="74"/>
      <c r="E15" s="59"/>
      <c r="F15" s="139"/>
    </row>
    <row r="16" ht="20.1" customHeight="1" spans="1:6">
      <c r="A16" s="61">
        <v>2010601</v>
      </c>
      <c r="B16" s="164" t="s">
        <v>357</v>
      </c>
      <c r="C16" s="58">
        <v>32.68</v>
      </c>
      <c r="D16" s="74"/>
      <c r="E16" s="59"/>
      <c r="F16" s="139"/>
    </row>
    <row r="17" ht="20.1" customHeight="1" spans="1:6">
      <c r="A17" s="56">
        <v>20129</v>
      </c>
      <c r="B17" s="163" t="s">
        <v>358</v>
      </c>
      <c r="C17" s="58">
        <v>34.06</v>
      </c>
      <c r="D17" s="74">
        <f>E17</f>
        <v>35.2</v>
      </c>
      <c r="E17" s="139">
        <f>E18+E19</f>
        <v>35.2</v>
      </c>
      <c r="F17" s="139"/>
    </row>
    <row r="18" ht="20.1" customHeight="1" spans="1:6">
      <c r="A18" s="56" t="s">
        <v>359</v>
      </c>
      <c r="B18" s="163" t="s">
        <v>360</v>
      </c>
      <c r="C18" s="58">
        <v>27.56</v>
      </c>
      <c r="D18" s="74">
        <f>E18</f>
        <v>28.7</v>
      </c>
      <c r="E18" s="59">
        <v>28.7</v>
      </c>
      <c r="F18" s="139"/>
    </row>
    <row r="19" ht="20.1" customHeight="1" spans="1:6">
      <c r="A19" s="56">
        <v>2012999</v>
      </c>
      <c r="B19" s="163" t="s">
        <v>361</v>
      </c>
      <c r="C19" s="58">
        <v>6.5</v>
      </c>
      <c r="D19" s="74">
        <f t="shared" ref="D19:D39" si="0">E19+F19</f>
        <v>6.5</v>
      </c>
      <c r="E19" s="59">
        <v>6.5</v>
      </c>
      <c r="F19" s="139"/>
    </row>
    <row r="20" ht="20.1" customHeight="1" spans="1:6">
      <c r="A20" s="56">
        <v>20131</v>
      </c>
      <c r="B20" s="163" t="s">
        <v>362</v>
      </c>
      <c r="C20" s="58">
        <v>79.9</v>
      </c>
      <c r="D20" s="74">
        <f t="shared" si="0"/>
        <v>83.14</v>
      </c>
      <c r="E20" s="139">
        <f>E21</f>
        <v>83.14</v>
      </c>
      <c r="F20" s="139"/>
    </row>
    <row r="21" ht="20.1" customHeight="1" spans="1:6">
      <c r="A21" s="56">
        <v>2013101</v>
      </c>
      <c r="B21" s="163" t="s">
        <v>363</v>
      </c>
      <c r="C21" s="58">
        <v>79.9</v>
      </c>
      <c r="D21" s="74">
        <f t="shared" si="0"/>
        <v>83.14</v>
      </c>
      <c r="E21" s="59">
        <v>83.14</v>
      </c>
      <c r="F21" s="139"/>
    </row>
    <row r="22" ht="20.1" customHeight="1" spans="1:6">
      <c r="A22" s="56">
        <v>207</v>
      </c>
      <c r="B22" s="163" t="s">
        <v>331</v>
      </c>
      <c r="C22" s="58">
        <v>41.96</v>
      </c>
      <c r="D22" s="74">
        <f t="shared" si="0"/>
        <v>41.19</v>
      </c>
      <c r="E22" s="139">
        <f>E23</f>
        <v>41.19</v>
      </c>
      <c r="F22" s="139"/>
    </row>
    <row r="23" ht="20.1" customHeight="1" spans="1:6">
      <c r="A23" s="56">
        <v>20701</v>
      </c>
      <c r="B23" s="163" t="s">
        <v>364</v>
      </c>
      <c r="C23" s="58">
        <v>41.96</v>
      </c>
      <c r="D23" s="74">
        <f t="shared" si="0"/>
        <v>41.19</v>
      </c>
      <c r="E23" s="139">
        <f>E24</f>
        <v>41.19</v>
      </c>
      <c r="F23" s="139"/>
    </row>
    <row r="24" ht="20.1" customHeight="1" spans="1:6">
      <c r="A24" s="56">
        <v>2070109</v>
      </c>
      <c r="B24" s="163" t="s">
        <v>365</v>
      </c>
      <c r="C24" s="58">
        <v>41.96</v>
      </c>
      <c r="D24" s="74">
        <f t="shared" si="0"/>
        <v>41.19</v>
      </c>
      <c r="E24" s="59">
        <v>41.19</v>
      </c>
      <c r="F24" s="139"/>
    </row>
    <row r="25" ht="20.1" customHeight="1" spans="1:6">
      <c r="A25" s="56">
        <v>208</v>
      </c>
      <c r="B25" s="163" t="s">
        <v>326</v>
      </c>
      <c r="C25" s="58">
        <v>400.31</v>
      </c>
      <c r="D25" s="74">
        <v>421.82</v>
      </c>
      <c r="E25" s="139">
        <f>E26+E28+E30+E35+E40+E42+E44+E46</f>
        <v>443.76</v>
      </c>
      <c r="F25" s="139"/>
    </row>
    <row r="26" ht="20.1" customHeight="1" spans="1:6">
      <c r="A26" s="56">
        <v>20801</v>
      </c>
      <c r="B26" s="163" t="s">
        <v>366</v>
      </c>
      <c r="C26" s="58">
        <v>29.22</v>
      </c>
      <c r="D26" s="74">
        <f>E26+F26</f>
        <v>45.77</v>
      </c>
      <c r="E26" s="139">
        <f>E27</f>
        <v>45.77</v>
      </c>
      <c r="F26" s="139"/>
    </row>
    <row r="27" ht="20.1" customHeight="1" spans="1:6">
      <c r="A27" s="56">
        <v>2080150</v>
      </c>
      <c r="B27" s="163" t="s">
        <v>367</v>
      </c>
      <c r="C27" s="58">
        <v>29.22</v>
      </c>
      <c r="D27" s="74">
        <f t="shared" si="0"/>
        <v>45.77</v>
      </c>
      <c r="E27" s="59">
        <v>45.77</v>
      </c>
      <c r="F27" s="139"/>
    </row>
    <row r="28" ht="20.1" customHeight="1" spans="1:6">
      <c r="A28" s="56">
        <v>20802</v>
      </c>
      <c r="B28" s="163" t="s">
        <v>368</v>
      </c>
      <c r="C28" s="58">
        <v>23.41</v>
      </c>
      <c r="D28" s="74">
        <f t="shared" si="0"/>
        <v>16.92</v>
      </c>
      <c r="E28" s="139">
        <f>E29</f>
        <v>16.92</v>
      </c>
      <c r="F28" s="139"/>
    </row>
    <row r="29" ht="20.1" customHeight="1" spans="1:6">
      <c r="A29" s="56">
        <v>2080208</v>
      </c>
      <c r="B29" s="163" t="s">
        <v>369</v>
      </c>
      <c r="C29" s="58">
        <v>23.41</v>
      </c>
      <c r="D29" s="74">
        <f t="shared" si="0"/>
        <v>16.92</v>
      </c>
      <c r="E29" s="59">
        <v>16.92</v>
      </c>
      <c r="F29" s="139"/>
    </row>
    <row r="30" ht="20.1" customHeight="1" spans="1:6">
      <c r="A30" s="56">
        <v>20805</v>
      </c>
      <c r="B30" s="163" t="s">
        <v>370</v>
      </c>
      <c r="C30" s="58">
        <v>114.46</v>
      </c>
      <c r="D30" s="74">
        <f t="shared" si="0"/>
        <v>134.559</v>
      </c>
      <c r="E30" s="139">
        <f>E31+E32+E33+E34</f>
        <v>134.559</v>
      </c>
      <c r="F30" s="139"/>
    </row>
    <row r="31" ht="20.1" customHeight="1" spans="1:6">
      <c r="A31" s="56">
        <v>2080501</v>
      </c>
      <c r="B31" s="163" t="s">
        <v>371</v>
      </c>
      <c r="C31" s="58">
        <v>26.07</v>
      </c>
      <c r="D31" s="74">
        <f t="shared" si="0"/>
        <v>28.31</v>
      </c>
      <c r="E31" s="59">
        <v>28.31</v>
      </c>
      <c r="F31" s="139"/>
    </row>
    <row r="32" ht="20.1" customHeight="1" spans="1:6">
      <c r="A32" s="56">
        <v>2080502</v>
      </c>
      <c r="B32" s="163" t="s">
        <v>372</v>
      </c>
      <c r="C32" s="58">
        <v>8.71</v>
      </c>
      <c r="D32" s="74">
        <f t="shared" si="0"/>
        <v>20.289</v>
      </c>
      <c r="E32" s="59">
        <v>20.289</v>
      </c>
      <c r="F32" s="139"/>
    </row>
    <row r="33" ht="20.1" customHeight="1" spans="1:6">
      <c r="A33" s="56">
        <v>2080505</v>
      </c>
      <c r="B33" s="163" t="s">
        <v>373</v>
      </c>
      <c r="C33" s="58">
        <v>53.12</v>
      </c>
      <c r="D33" s="74">
        <f t="shared" si="0"/>
        <v>57.31</v>
      </c>
      <c r="E33" s="59">
        <v>57.31</v>
      </c>
      <c r="F33" s="139"/>
    </row>
    <row r="34" ht="20.1" customHeight="1" spans="1:6">
      <c r="A34" s="56">
        <v>2080506</v>
      </c>
      <c r="B34" s="163" t="s">
        <v>374</v>
      </c>
      <c r="C34" s="58">
        <v>26.56</v>
      </c>
      <c r="D34" s="74">
        <f t="shared" si="0"/>
        <v>28.65</v>
      </c>
      <c r="E34" s="59">
        <v>28.65</v>
      </c>
      <c r="F34" s="139"/>
    </row>
    <row r="35" ht="20.1" customHeight="1" spans="1:6">
      <c r="A35" s="56">
        <v>20808</v>
      </c>
      <c r="B35" s="163" t="s">
        <v>375</v>
      </c>
      <c r="C35" s="58">
        <v>91.2</v>
      </c>
      <c r="D35" s="74">
        <f t="shared" si="0"/>
        <v>98.561</v>
      </c>
      <c r="E35" s="139">
        <f>E36+E37+E38+E39</f>
        <v>98.561</v>
      </c>
      <c r="F35" s="139"/>
    </row>
    <row r="36" ht="20.1" customHeight="1" spans="1:6">
      <c r="A36" s="56">
        <v>2080801</v>
      </c>
      <c r="B36" s="163" t="s">
        <v>376</v>
      </c>
      <c r="C36" s="58">
        <v>7</v>
      </c>
      <c r="D36" s="74">
        <f t="shared" si="0"/>
        <v>7.69</v>
      </c>
      <c r="E36" s="59">
        <v>7.69</v>
      </c>
      <c r="F36" s="139"/>
    </row>
    <row r="37" ht="20.1" customHeight="1" spans="1:6">
      <c r="A37" s="56">
        <v>2080802</v>
      </c>
      <c r="B37" s="163" t="s">
        <v>377</v>
      </c>
      <c r="C37" s="58">
        <v>16.75</v>
      </c>
      <c r="D37" s="74">
        <f t="shared" si="0"/>
        <v>18.33</v>
      </c>
      <c r="E37" s="59">
        <v>18.33</v>
      </c>
      <c r="F37" s="139"/>
    </row>
    <row r="38" ht="20.1" customHeight="1" spans="1:6">
      <c r="A38" s="56">
        <v>2080803</v>
      </c>
      <c r="B38" s="163" t="s">
        <v>378</v>
      </c>
      <c r="C38" s="58">
        <v>65.85</v>
      </c>
      <c r="D38" s="74">
        <f t="shared" si="0"/>
        <v>66.85</v>
      </c>
      <c r="E38" s="59">
        <v>66.85</v>
      </c>
      <c r="F38" s="139"/>
    </row>
    <row r="39" ht="20.1" customHeight="1" spans="1:6">
      <c r="A39" s="56">
        <v>2080805</v>
      </c>
      <c r="B39" s="163" t="s">
        <v>379</v>
      </c>
      <c r="C39" s="58">
        <v>1.6</v>
      </c>
      <c r="D39" s="74">
        <f t="shared" si="0"/>
        <v>5.691</v>
      </c>
      <c r="E39" s="59">
        <v>5.691</v>
      </c>
      <c r="F39" s="139"/>
    </row>
    <row r="40" ht="20.1" customHeight="1" spans="1:6">
      <c r="A40" s="56">
        <v>20821</v>
      </c>
      <c r="B40" s="163" t="s">
        <v>380</v>
      </c>
      <c r="C40" s="58">
        <v>111.3</v>
      </c>
      <c r="D40" s="74">
        <f t="shared" ref="D40:D61" si="1">E40+F40</f>
        <v>118</v>
      </c>
      <c r="E40" s="139">
        <f>E41</f>
        <v>118</v>
      </c>
      <c r="F40" s="139"/>
    </row>
    <row r="41" ht="20.1" customHeight="1" spans="1:6">
      <c r="A41" s="56">
        <v>2082102</v>
      </c>
      <c r="B41" s="163" t="s">
        <v>381</v>
      </c>
      <c r="C41" s="58">
        <v>111.3</v>
      </c>
      <c r="D41" s="74">
        <f t="shared" si="1"/>
        <v>118</v>
      </c>
      <c r="E41" s="59">
        <v>118</v>
      </c>
      <c r="F41" s="139"/>
    </row>
    <row r="42" ht="20.1" customHeight="1" spans="1:6">
      <c r="A42" s="56">
        <v>20825</v>
      </c>
      <c r="B42" s="163" t="s">
        <v>382</v>
      </c>
      <c r="C42" s="58">
        <v>0.24</v>
      </c>
      <c r="D42" s="74">
        <f t="shared" si="1"/>
        <v>0.24</v>
      </c>
      <c r="E42" s="139">
        <f>E43</f>
        <v>0.24</v>
      </c>
      <c r="F42" s="139"/>
    </row>
    <row r="43" ht="20.1" customHeight="1" spans="1:6">
      <c r="A43" s="56">
        <v>2082502</v>
      </c>
      <c r="B43" s="163" t="s">
        <v>383</v>
      </c>
      <c r="C43" s="58">
        <v>0.24</v>
      </c>
      <c r="D43" s="74">
        <f t="shared" si="1"/>
        <v>0.24</v>
      </c>
      <c r="E43" s="59">
        <v>0.24</v>
      </c>
      <c r="F43" s="139"/>
    </row>
    <row r="44" ht="20.1" customHeight="1" spans="1:6">
      <c r="A44" s="56">
        <v>20828</v>
      </c>
      <c r="B44" s="163" t="s">
        <v>384</v>
      </c>
      <c r="C44" s="58">
        <v>27.08</v>
      </c>
      <c r="D44" s="74">
        <f t="shared" si="1"/>
        <v>28.11</v>
      </c>
      <c r="E44" s="139">
        <f>E45</f>
        <v>28.11</v>
      </c>
      <c r="F44" s="139"/>
    </row>
    <row r="45" ht="20.1" customHeight="1" spans="1:6">
      <c r="A45" s="56">
        <v>2082850</v>
      </c>
      <c r="B45" s="163" t="s">
        <v>385</v>
      </c>
      <c r="C45" s="58">
        <v>27.08</v>
      </c>
      <c r="D45" s="74">
        <f t="shared" si="1"/>
        <v>28.11</v>
      </c>
      <c r="E45" s="59">
        <v>28.11</v>
      </c>
      <c r="F45" s="139"/>
    </row>
    <row r="46" ht="20.1" customHeight="1" spans="1:6">
      <c r="A46" s="56">
        <v>20899</v>
      </c>
      <c r="B46" s="163" t="s">
        <v>386</v>
      </c>
      <c r="C46" s="58">
        <v>3.4</v>
      </c>
      <c r="D46" s="74">
        <f t="shared" si="1"/>
        <v>1.6</v>
      </c>
      <c r="E46" s="139">
        <f>E47</f>
        <v>1.6</v>
      </c>
      <c r="F46" s="139"/>
    </row>
    <row r="47" ht="20.1" customHeight="1" spans="1:6">
      <c r="A47" s="56">
        <v>2089999</v>
      </c>
      <c r="B47" s="163" t="s">
        <v>387</v>
      </c>
      <c r="C47" s="58">
        <v>3.4</v>
      </c>
      <c r="D47" s="74">
        <f t="shared" si="1"/>
        <v>1.6</v>
      </c>
      <c r="E47" s="59">
        <v>1.6</v>
      </c>
      <c r="F47" s="139"/>
    </row>
    <row r="48" ht="20.1" customHeight="1" spans="1:6">
      <c r="A48" s="56">
        <v>210</v>
      </c>
      <c r="B48" s="163" t="s">
        <v>328</v>
      </c>
      <c r="C48" s="58">
        <v>31.54</v>
      </c>
      <c r="D48" s="74">
        <f t="shared" si="1"/>
        <v>34.03</v>
      </c>
      <c r="E48" s="139">
        <f>E49</f>
        <v>34.03</v>
      </c>
      <c r="F48" s="139"/>
    </row>
    <row r="49" ht="20.1" customHeight="1" spans="1:6">
      <c r="A49" s="56">
        <v>21011</v>
      </c>
      <c r="B49" s="163" t="s">
        <v>388</v>
      </c>
      <c r="C49" s="58">
        <v>31.54</v>
      </c>
      <c r="D49" s="74">
        <f t="shared" si="1"/>
        <v>34.03</v>
      </c>
      <c r="E49" s="139">
        <f>E50+E51</f>
        <v>34.03</v>
      </c>
      <c r="F49" s="139"/>
    </row>
    <row r="50" ht="20.1" customHeight="1" spans="1:6">
      <c r="A50" s="56">
        <v>2101101</v>
      </c>
      <c r="B50" s="163" t="s">
        <v>389</v>
      </c>
      <c r="C50" s="58">
        <v>21.09</v>
      </c>
      <c r="D50" s="74">
        <f t="shared" si="1"/>
        <v>22.23</v>
      </c>
      <c r="E50" s="59">
        <v>22.23</v>
      </c>
      <c r="F50" s="139"/>
    </row>
    <row r="51" ht="20.1" customHeight="1" spans="1:6">
      <c r="A51" s="56">
        <v>2101102</v>
      </c>
      <c r="B51" s="163" t="s">
        <v>390</v>
      </c>
      <c r="C51" s="58">
        <v>10.45</v>
      </c>
      <c r="D51" s="74">
        <f t="shared" si="1"/>
        <v>11.8</v>
      </c>
      <c r="E51" s="59">
        <v>11.8</v>
      </c>
      <c r="F51" s="139"/>
    </row>
    <row r="52" ht="20.1" customHeight="1" spans="1:6">
      <c r="A52" s="56">
        <v>213</v>
      </c>
      <c r="B52" s="163" t="s">
        <v>332</v>
      </c>
      <c r="C52" s="58">
        <v>282.8</v>
      </c>
      <c r="D52" s="74">
        <f t="shared" si="1"/>
        <v>282.31</v>
      </c>
      <c r="E52" s="139">
        <f>E53+E56</f>
        <v>282.31</v>
      </c>
      <c r="F52" s="139"/>
    </row>
    <row r="53" ht="20.1" customHeight="1" spans="1:6">
      <c r="A53" s="56">
        <v>21301</v>
      </c>
      <c r="B53" s="163" t="s">
        <v>391</v>
      </c>
      <c r="C53" s="58">
        <v>91.17</v>
      </c>
      <c r="D53" s="74">
        <f t="shared" si="1"/>
        <v>86.78</v>
      </c>
      <c r="E53" s="139">
        <f>E54+E55</f>
        <v>86.78</v>
      </c>
      <c r="F53" s="139"/>
    </row>
    <row r="54" ht="20.1" customHeight="1" spans="1:6">
      <c r="A54" s="56">
        <v>2130104</v>
      </c>
      <c r="B54" s="163" t="s">
        <v>392</v>
      </c>
      <c r="C54" s="58">
        <v>74.79</v>
      </c>
      <c r="D54" s="74">
        <f t="shared" si="1"/>
        <v>77.74</v>
      </c>
      <c r="E54" s="59">
        <v>77.74</v>
      </c>
      <c r="F54" s="139"/>
    </row>
    <row r="55" ht="20.1" customHeight="1" spans="1:6">
      <c r="A55" s="56">
        <v>2130152</v>
      </c>
      <c r="B55" s="163" t="s">
        <v>393</v>
      </c>
      <c r="C55" s="58">
        <v>16.38</v>
      </c>
      <c r="D55" s="74">
        <f t="shared" si="1"/>
        <v>9.04</v>
      </c>
      <c r="E55" s="59">
        <v>9.04</v>
      </c>
      <c r="F55" s="139"/>
    </row>
    <row r="56" ht="20.1" customHeight="1" spans="1:6">
      <c r="A56" s="56">
        <v>21307</v>
      </c>
      <c r="B56" s="163" t="s">
        <v>394</v>
      </c>
      <c r="C56" s="58">
        <v>191.63</v>
      </c>
      <c r="D56" s="74">
        <f t="shared" si="1"/>
        <v>195.53</v>
      </c>
      <c r="E56" s="139">
        <f>E57</f>
        <v>195.53</v>
      </c>
      <c r="F56" s="139"/>
    </row>
    <row r="57" ht="20.1" customHeight="1" spans="1:6">
      <c r="A57" s="56" t="s">
        <v>395</v>
      </c>
      <c r="B57" s="163" t="s">
        <v>396</v>
      </c>
      <c r="C57" s="58">
        <v>191.63</v>
      </c>
      <c r="D57" s="74">
        <f t="shared" si="1"/>
        <v>195.53</v>
      </c>
      <c r="E57" s="59">
        <v>195.53</v>
      </c>
      <c r="F57" s="139"/>
    </row>
    <row r="58" ht="20.1" customHeight="1" spans="1:6">
      <c r="A58" s="56">
        <v>221</v>
      </c>
      <c r="B58" s="163" t="s">
        <v>330</v>
      </c>
      <c r="C58" s="58">
        <v>39.84</v>
      </c>
      <c r="D58" s="74">
        <f t="shared" si="1"/>
        <v>42.99</v>
      </c>
      <c r="E58" s="139">
        <f>E60</f>
        <v>42.99</v>
      </c>
      <c r="F58" s="139"/>
    </row>
    <row r="59" ht="20.1" customHeight="1" spans="1:6">
      <c r="A59" s="56">
        <v>22102</v>
      </c>
      <c r="B59" s="163" t="s">
        <v>397</v>
      </c>
      <c r="C59" s="58">
        <v>39.84</v>
      </c>
      <c r="D59" s="74">
        <f t="shared" si="1"/>
        <v>42.99</v>
      </c>
      <c r="E59" s="139">
        <f>E60</f>
        <v>42.99</v>
      </c>
      <c r="F59" s="139"/>
    </row>
    <row r="60" ht="20.1" customHeight="1" spans="1:6">
      <c r="A60" s="56">
        <v>2210201</v>
      </c>
      <c r="B60" s="163" t="s">
        <v>398</v>
      </c>
      <c r="C60" s="58">
        <v>39.84</v>
      </c>
      <c r="D60" s="74">
        <f t="shared" si="1"/>
        <v>42.99</v>
      </c>
      <c r="E60" s="59">
        <v>42.99</v>
      </c>
      <c r="F60" s="139"/>
    </row>
    <row r="61" ht="20.1" customHeight="1" spans="1:6">
      <c r="A61" s="135" t="s">
        <v>399</v>
      </c>
      <c r="B61" s="68"/>
      <c r="C61" s="68"/>
      <c r="D61" s="84">
        <f t="shared" si="1"/>
        <v>0</v>
      </c>
      <c r="E61" s="68"/>
      <c r="F61" s="68"/>
    </row>
    <row r="62" customHeight="1" spans="1:6">
      <c r="A62" s="68"/>
      <c r="B62" s="68"/>
      <c r="C62" s="68"/>
      <c r="D62" s="68"/>
      <c r="E62" s="68"/>
      <c r="F62" s="68"/>
    </row>
    <row r="63" customHeight="1" spans="1:6">
      <c r="A63" s="68"/>
      <c r="B63" s="68"/>
      <c r="C63" s="68"/>
      <c r="D63" s="68"/>
      <c r="E63" s="68"/>
      <c r="F63" s="68"/>
    </row>
    <row r="64" customHeight="1" spans="1:6">
      <c r="A64" s="68"/>
      <c r="B64" s="68"/>
      <c r="C64" s="68"/>
      <c r="D64" s="68"/>
      <c r="E64" s="68"/>
      <c r="F64" s="68"/>
    </row>
    <row r="65" customHeight="1" spans="1:6">
      <c r="A65" s="68"/>
      <c r="B65" s="68"/>
      <c r="C65" s="68"/>
      <c r="E65" s="68"/>
      <c r="F65" s="68"/>
    </row>
    <row r="66" customHeight="1" spans="1:6">
      <c r="A66" s="68"/>
      <c r="B66" s="68"/>
      <c r="C66" s="68"/>
      <c r="E66" s="68"/>
      <c r="F66" s="68"/>
    </row>
    <row r="67" s="68" customFormat="1" customHeight="1"/>
    <row r="68" customHeight="1" spans="1:2">
      <c r="A68" s="68"/>
      <c r="B68" s="68"/>
    </row>
    <row r="69" customHeight="1" spans="1:5">
      <c r="A69" s="68"/>
      <c r="B69" s="68"/>
      <c r="E69" s="68"/>
    </row>
    <row r="70" customHeight="1" spans="1:2">
      <c r="A70" s="68"/>
      <c r="B70" s="68"/>
    </row>
    <row r="71" customHeight="1" spans="1:2">
      <c r="A71" s="68"/>
      <c r="B71" s="68"/>
    </row>
    <row r="72" customHeight="1" spans="2:4">
      <c r="B72" s="68"/>
      <c r="D72" s="68"/>
    </row>
    <row r="74" customHeight="1" spans="1:1">
      <c r="A74" s="68"/>
    </row>
    <row r="76" customHeight="1" spans="2:2">
      <c r="B76" s="68"/>
    </row>
    <row r="77" customHeight="1" spans="2:2">
      <c r="B77" s="68"/>
    </row>
  </sheetData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scale="34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showGridLines="0" showZeros="0" workbookViewId="0">
      <selection activeCell="E4" sqref="E4"/>
    </sheetView>
  </sheetViews>
  <sheetFormatPr defaultColWidth="6.875" defaultRowHeight="20.1" customHeight="1"/>
  <cols>
    <col min="1" max="1" width="14.5" style="42" customWidth="1"/>
    <col min="2" max="2" width="33.375" style="42" customWidth="1"/>
    <col min="3" max="5" width="20.625" style="42" customWidth="1"/>
    <col min="6" max="16384" width="6.875" style="42"/>
  </cols>
  <sheetData>
    <row r="1" customHeight="1" spans="1:5">
      <c r="A1" s="44" t="s">
        <v>400</v>
      </c>
      <c r="E1" s="150"/>
    </row>
    <row r="2" ht="44.25" customHeight="1" spans="1:5">
      <c r="A2" s="151" t="s">
        <v>401</v>
      </c>
      <c r="B2" s="152"/>
      <c r="C2" s="152"/>
      <c r="D2" s="152"/>
      <c r="E2" s="152"/>
    </row>
    <row r="3" customHeight="1" spans="1:5">
      <c r="A3" s="152"/>
      <c r="B3" s="152"/>
      <c r="C3" s="152"/>
      <c r="D3" s="152"/>
      <c r="E3" s="152"/>
    </row>
    <row r="4" s="137" customFormat="1" customHeight="1" spans="1:5">
      <c r="A4" s="92"/>
      <c r="B4" s="52"/>
      <c r="C4" s="52"/>
      <c r="D4" s="52"/>
      <c r="E4" s="153" t="s">
        <v>341</v>
      </c>
    </row>
    <row r="5" s="137" customFormat="1" customHeight="1" spans="1:5">
      <c r="A5" s="74" t="s">
        <v>402</v>
      </c>
      <c r="B5" s="74"/>
      <c r="C5" s="74" t="s">
        <v>403</v>
      </c>
      <c r="D5" s="74"/>
      <c r="E5" s="74"/>
    </row>
    <row r="6" s="137" customFormat="1" customHeight="1" spans="1:5">
      <c r="A6" s="74" t="s">
        <v>345</v>
      </c>
      <c r="B6" s="74" t="s">
        <v>346</v>
      </c>
      <c r="C6" s="74" t="s">
        <v>317</v>
      </c>
      <c r="D6" s="74" t="s">
        <v>404</v>
      </c>
      <c r="E6" s="74" t="s">
        <v>405</v>
      </c>
    </row>
    <row r="7" s="137" customFormat="1" customHeight="1" spans="1:10">
      <c r="A7" s="154" t="s">
        <v>406</v>
      </c>
      <c r="B7" s="155" t="s">
        <v>407</v>
      </c>
      <c r="C7" s="60">
        <f>D7+E7</f>
        <v>1354.9</v>
      </c>
      <c r="D7" s="60">
        <f>D8+D30</f>
        <v>1201.44</v>
      </c>
      <c r="E7" s="60">
        <f>E18</f>
        <v>153.46</v>
      </c>
      <c r="J7" s="122"/>
    </row>
    <row r="8" s="137" customFormat="1" customHeight="1" spans="1:7">
      <c r="A8" s="156" t="s">
        <v>408</v>
      </c>
      <c r="B8" s="157" t="s">
        <v>409</v>
      </c>
      <c r="C8" s="110">
        <v>730.5</v>
      </c>
      <c r="D8" s="110">
        <v>730.5</v>
      </c>
      <c r="E8" s="60"/>
      <c r="G8" s="122"/>
    </row>
    <row r="9" s="137" customFormat="1" customHeight="1" spans="1:11">
      <c r="A9" s="156" t="s">
        <v>410</v>
      </c>
      <c r="B9" s="157" t="s">
        <v>411</v>
      </c>
      <c r="C9" s="158">
        <v>175.5</v>
      </c>
      <c r="D9" s="158">
        <v>175.5</v>
      </c>
      <c r="E9" s="60"/>
      <c r="F9" s="122"/>
      <c r="G9" s="122"/>
      <c r="K9" s="122"/>
    </row>
    <row r="10" s="137" customFormat="1" customHeight="1" spans="1:8">
      <c r="A10" s="156" t="s">
        <v>412</v>
      </c>
      <c r="B10" s="157" t="s">
        <v>413</v>
      </c>
      <c r="C10" s="158">
        <v>171.51</v>
      </c>
      <c r="D10" s="158">
        <v>171.51</v>
      </c>
      <c r="E10" s="60"/>
      <c r="F10" s="122"/>
      <c r="H10" s="122"/>
    </row>
    <row r="11" s="137" customFormat="1" customHeight="1" spans="1:8">
      <c r="A11" s="156" t="s">
        <v>414</v>
      </c>
      <c r="B11" s="157" t="s">
        <v>415</v>
      </c>
      <c r="C11" s="158">
        <v>137.34</v>
      </c>
      <c r="D11" s="158">
        <v>137.34</v>
      </c>
      <c r="E11" s="60"/>
      <c r="F11" s="122"/>
      <c r="H11" s="122"/>
    </row>
    <row r="12" s="137" customFormat="1" customHeight="1" spans="1:8">
      <c r="A12" s="156" t="s">
        <v>416</v>
      </c>
      <c r="B12" s="157" t="s">
        <v>417</v>
      </c>
      <c r="C12" s="158">
        <v>81.37</v>
      </c>
      <c r="D12" s="158">
        <v>81.37</v>
      </c>
      <c r="E12" s="60"/>
      <c r="F12" s="122"/>
      <c r="G12" s="122"/>
      <c r="H12" s="122"/>
    </row>
    <row r="13" s="137" customFormat="1" customHeight="1" spans="1:10">
      <c r="A13" s="156" t="s">
        <v>418</v>
      </c>
      <c r="B13" s="157" t="s">
        <v>419</v>
      </c>
      <c r="C13" s="158">
        <v>57.31</v>
      </c>
      <c r="D13" s="158">
        <v>57.31</v>
      </c>
      <c r="E13" s="60"/>
      <c r="F13" s="122"/>
      <c r="J13" s="122"/>
    </row>
    <row r="14" s="137" customFormat="1" customHeight="1" spans="1:11">
      <c r="A14" s="156" t="s">
        <v>420</v>
      </c>
      <c r="B14" s="157" t="s">
        <v>421</v>
      </c>
      <c r="C14" s="158">
        <v>28.66</v>
      </c>
      <c r="D14" s="158">
        <v>28.66</v>
      </c>
      <c r="E14" s="60"/>
      <c r="F14" s="122"/>
      <c r="G14" s="122"/>
      <c r="K14" s="122"/>
    </row>
    <row r="15" s="137" customFormat="1" customHeight="1" spans="1:11">
      <c r="A15" s="156" t="s">
        <v>422</v>
      </c>
      <c r="B15" s="157" t="s">
        <v>423</v>
      </c>
      <c r="C15" s="158">
        <v>34.03</v>
      </c>
      <c r="D15" s="158">
        <v>34.03</v>
      </c>
      <c r="E15" s="60"/>
      <c r="F15" s="122"/>
      <c r="G15" s="122"/>
      <c r="H15" s="122"/>
      <c r="K15" s="122"/>
    </row>
    <row r="16" s="137" customFormat="1" customHeight="1" spans="1:11">
      <c r="A16" s="156" t="s">
        <v>424</v>
      </c>
      <c r="B16" s="157" t="s">
        <v>425</v>
      </c>
      <c r="C16" s="158">
        <v>1.8</v>
      </c>
      <c r="D16" s="158">
        <v>1.8</v>
      </c>
      <c r="E16" s="60"/>
      <c r="F16" s="122"/>
      <c r="G16" s="122"/>
      <c r="K16" s="122"/>
    </row>
    <row r="17" s="137" customFormat="1" customHeight="1" spans="1:11">
      <c r="A17" s="156" t="s">
        <v>426</v>
      </c>
      <c r="B17" s="157" t="s">
        <v>427</v>
      </c>
      <c r="C17" s="158">
        <v>42.98</v>
      </c>
      <c r="D17" s="158">
        <v>42.98</v>
      </c>
      <c r="E17" s="60"/>
      <c r="F17" s="122"/>
      <c r="G17" s="122"/>
      <c r="K17" s="122"/>
    </row>
    <row r="18" s="137" customFormat="1" customHeight="1" spans="1:7">
      <c r="A18" s="156" t="s">
        <v>428</v>
      </c>
      <c r="B18" s="157" t="s">
        <v>429</v>
      </c>
      <c r="C18" s="60">
        <v>153.46</v>
      </c>
      <c r="D18" s="110"/>
      <c r="E18" s="60">
        <v>153.46</v>
      </c>
      <c r="F18" s="122"/>
      <c r="G18" s="122"/>
    </row>
    <row r="19" s="137" customFormat="1" customHeight="1" spans="1:14">
      <c r="A19" s="156" t="s">
        <v>430</v>
      </c>
      <c r="B19" s="111" t="s">
        <v>431</v>
      </c>
      <c r="C19" s="158">
        <v>37.52</v>
      </c>
      <c r="D19" s="60"/>
      <c r="E19" s="158">
        <v>37.52</v>
      </c>
      <c r="F19" s="122"/>
      <c r="G19" s="122"/>
      <c r="H19" s="122"/>
      <c r="N19" s="122"/>
    </row>
    <row r="20" s="137" customFormat="1" customHeight="1" spans="1:12">
      <c r="A20" s="156" t="s">
        <v>432</v>
      </c>
      <c r="B20" s="159" t="s">
        <v>433</v>
      </c>
      <c r="C20" s="158">
        <v>10.3</v>
      </c>
      <c r="D20" s="60"/>
      <c r="E20" s="158">
        <v>10.3</v>
      </c>
      <c r="F20" s="122"/>
      <c r="G20" s="122"/>
      <c r="I20" s="122"/>
      <c r="L20" s="122"/>
    </row>
    <row r="21" s="137" customFormat="1" customHeight="1" spans="1:8">
      <c r="A21" s="156" t="s">
        <v>434</v>
      </c>
      <c r="B21" s="159" t="s">
        <v>435</v>
      </c>
      <c r="C21" s="158">
        <v>11.7</v>
      </c>
      <c r="D21" s="60"/>
      <c r="E21" s="158">
        <v>11.7</v>
      </c>
      <c r="F21" s="122"/>
      <c r="G21" s="122"/>
      <c r="H21" s="122"/>
    </row>
    <row r="22" s="137" customFormat="1" customHeight="1" spans="1:7">
      <c r="A22" s="156" t="s">
        <v>436</v>
      </c>
      <c r="B22" s="111" t="s">
        <v>437</v>
      </c>
      <c r="C22" s="158">
        <v>23.7</v>
      </c>
      <c r="D22" s="60"/>
      <c r="E22" s="158">
        <v>23.7</v>
      </c>
      <c r="F22" s="122"/>
      <c r="G22" s="122"/>
    </row>
    <row r="23" s="137" customFormat="1" customHeight="1" spans="1:10">
      <c r="A23" s="156" t="s">
        <v>438</v>
      </c>
      <c r="B23" s="159" t="s">
        <v>439</v>
      </c>
      <c r="C23" s="158">
        <v>14.2</v>
      </c>
      <c r="D23" s="60"/>
      <c r="E23" s="158">
        <v>14.2</v>
      </c>
      <c r="F23" s="122"/>
      <c r="G23" s="122"/>
      <c r="H23" s="122"/>
      <c r="I23" s="122"/>
      <c r="J23" s="122"/>
    </row>
    <row r="24" s="137" customFormat="1" customHeight="1" spans="1:9">
      <c r="A24" s="156" t="s">
        <v>440</v>
      </c>
      <c r="B24" s="159" t="s">
        <v>441</v>
      </c>
      <c r="C24" s="158">
        <v>13</v>
      </c>
      <c r="D24" s="60"/>
      <c r="E24" s="158">
        <v>13</v>
      </c>
      <c r="F24" s="122"/>
      <c r="I24" s="122"/>
    </row>
    <row r="25" s="137" customFormat="1" customHeight="1" spans="1:9">
      <c r="A25" s="156" t="s">
        <v>442</v>
      </c>
      <c r="B25" s="111" t="s">
        <v>443</v>
      </c>
      <c r="C25" s="158">
        <v>2.1</v>
      </c>
      <c r="D25" s="60"/>
      <c r="E25" s="158">
        <v>2.1</v>
      </c>
      <c r="F25" s="122"/>
      <c r="G25" s="122"/>
      <c r="H25" s="122"/>
      <c r="I25" s="122"/>
    </row>
    <row r="26" s="137" customFormat="1" customHeight="1" spans="1:7">
      <c r="A26" s="156" t="s">
        <v>444</v>
      </c>
      <c r="B26" s="159" t="s">
        <v>445</v>
      </c>
      <c r="C26" s="158">
        <v>4.98</v>
      </c>
      <c r="D26" s="60"/>
      <c r="E26" s="158">
        <v>4.98</v>
      </c>
      <c r="F26" s="122"/>
      <c r="G26" s="122"/>
    </row>
    <row r="27" s="137" customFormat="1" customHeight="1" spans="1:16">
      <c r="A27" s="156" t="s">
        <v>446</v>
      </c>
      <c r="B27" s="159" t="s">
        <v>447</v>
      </c>
      <c r="C27" s="158">
        <v>8</v>
      </c>
      <c r="D27" s="60"/>
      <c r="E27" s="158">
        <v>8</v>
      </c>
      <c r="F27" s="122"/>
      <c r="G27" s="122"/>
      <c r="I27" s="122"/>
      <c r="P27" s="122"/>
    </row>
    <row r="28" s="137" customFormat="1" customHeight="1" spans="1:16">
      <c r="A28" s="156" t="s">
        <v>448</v>
      </c>
      <c r="B28" s="159" t="s">
        <v>449</v>
      </c>
      <c r="C28" s="158">
        <v>26.76</v>
      </c>
      <c r="D28" s="60"/>
      <c r="E28" s="158">
        <v>26.76</v>
      </c>
      <c r="F28" s="122"/>
      <c r="G28" s="122"/>
      <c r="H28" s="122"/>
      <c r="P28" s="122"/>
    </row>
    <row r="29" s="137" customFormat="1" customHeight="1" spans="1:9">
      <c r="A29" s="156" t="s">
        <v>450</v>
      </c>
      <c r="B29" s="159" t="s">
        <v>451</v>
      </c>
      <c r="C29" s="158">
        <v>1.2</v>
      </c>
      <c r="D29" s="60"/>
      <c r="E29" s="158">
        <v>1.2</v>
      </c>
      <c r="F29" s="122"/>
      <c r="G29" s="122"/>
      <c r="H29" s="122"/>
      <c r="I29" s="122"/>
    </row>
    <row r="30" s="137" customFormat="1" customHeight="1" spans="1:8">
      <c r="A30" s="156" t="s">
        <v>452</v>
      </c>
      <c r="B30" s="157" t="s">
        <v>453</v>
      </c>
      <c r="C30" s="110">
        <v>470.94</v>
      </c>
      <c r="D30" s="110">
        <v>470.94</v>
      </c>
      <c r="E30" s="60"/>
      <c r="F30" s="122"/>
      <c r="H30" s="122"/>
    </row>
    <row r="31" s="137" customFormat="1" customHeight="1" spans="1:8">
      <c r="A31" s="156" t="s">
        <v>454</v>
      </c>
      <c r="B31" s="157" t="s">
        <v>455</v>
      </c>
      <c r="C31" s="60">
        <f>D31+E31</f>
        <v>48</v>
      </c>
      <c r="D31" s="160">
        <v>48</v>
      </c>
      <c r="E31" s="60"/>
      <c r="F31" s="122"/>
      <c r="H31" s="122"/>
    </row>
    <row r="32" s="137" customFormat="1" customHeight="1" spans="1:8">
      <c r="A32" s="156" t="s">
        <v>456</v>
      </c>
      <c r="B32" s="157" t="s">
        <v>457</v>
      </c>
      <c r="C32" s="60">
        <f>D32+E32</f>
        <v>18.33</v>
      </c>
      <c r="D32" s="160">
        <v>18.33</v>
      </c>
      <c r="E32" s="60"/>
      <c r="F32" s="122"/>
      <c r="H32" s="122"/>
    </row>
    <row r="33" s="137" customFormat="1" customHeight="1" spans="1:7">
      <c r="A33" s="156" t="s">
        <v>458</v>
      </c>
      <c r="B33" s="159" t="s">
        <v>459</v>
      </c>
      <c r="C33" s="60">
        <f>D33+E33</f>
        <v>284.78</v>
      </c>
      <c r="D33" s="158">
        <v>284.78</v>
      </c>
      <c r="E33" s="60"/>
      <c r="F33" s="122"/>
      <c r="G33" s="122"/>
    </row>
    <row r="34" s="137" customFormat="1" customHeight="1" spans="1:10">
      <c r="A34" s="156" t="s">
        <v>460</v>
      </c>
      <c r="B34" s="159" t="s">
        <v>461</v>
      </c>
      <c r="C34" s="60">
        <f>D34+E34</f>
        <v>118.23</v>
      </c>
      <c r="D34" s="158">
        <v>118.23</v>
      </c>
      <c r="E34" s="60"/>
      <c r="F34" s="122"/>
      <c r="G34" s="122"/>
      <c r="I34" s="122"/>
      <c r="J34" s="122"/>
    </row>
    <row r="35" s="137" customFormat="1" customHeight="1" spans="1:6">
      <c r="A35" s="156" t="s">
        <v>462</v>
      </c>
      <c r="B35" s="159" t="s">
        <v>463</v>
      </c>
      <c r="C35" s="60">
        <f>D35+E35</f>
        <v>1.6</v>
      </c>
      <c r="D35" s="158">
        <v>1.6</v>
      </c>
      <c r="E35" s="60"/>
      <c r="F35" s="122"/>
    </row>
    <row r="36" customHeight="1" spans="3:5">
      <c r="C36" s="68"/>
      <c r="D36" s="68"/>
      <c r="E36" s="68"/>
    </row>
    <row r="37" customHeight="1" spans="4:14">
      <c r="D37" s="68"/>
      <c r="E37" s="68"/>
      <c r="F37" s="68"/>
      <c r="N37" s="68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G12" sqref="G12"/>
    </sheetView>
  </sheetViews>
  <sheetFormatPr defaultColWidth="6.875" defaultRowHeight="12.75" customHeight="1"/>
  <cols>
    <col min="1" max="12" width="11.625" style="42" customWidth="1"/>
    <col min="13" max="16384" width="6.875" style="42"/>
  </cols>
  <sheetData>
    <row r="1" ht="20.1" customHeight="1" spans="1:12">
      <c r="A1" s="44" t="s">
        <v>464</v>
      </c>
      <c r="L1" s="145"/>
    </row>
    <row r="2" ht="42" customHeight="1" spans="1:12">
      <c r="A2" s="123" t="s">
        <v>465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ht="20.1" customHeight="1" spans="1:12">
      <c r="A3" s="136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ht="20.1" customHeight="1" spans="1:12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54" t="s">
        <v>341</v>
      </c>
    </row>
    <row r="5" ht="25.5" customHeight="1" spans="1:12">
      <c r="A5" s="74" t="s">
        <v>343</v>
      </c>
      <c r="B5" s="74"/>
      <c r="C5" s="74"/>
      <c r="D5" s="74"/>
      <c r="E5" s="74"/>
      <c r="F5" s="128"/>
      <c r="G5" s="74" t="s">
        <v>344</v>
      </c>
      <c r="H5" s="74"/>
      <c r="I5" s="74"/>
      <c r="J5" s="74"/>
      <c r="K5" s="74"/>
      <c r="L5" s="74"/>
    </row>
    <row r="6" ht="22.5" customHeight="1" spans="1:12">
      <c r="A6" s="95" t="s">
        <v>317</v>
      </c>
      <c r="B6" s="138" t="s">
        <v>466</v>
      </c>
      <c r="C6" s="95" t="s">
        <v>467</v>
      </c>
      <c r="D6" s="95"/>
      <c r="E6" s="95"/>
      <c r="F6" s="139" t="s">
        <v>468</v>
      </c>
      <c r="G6" s="140" t="s">
        <v>317</v>
      </c>
      <c r="H6" s="81" t="s">
        <v>466</v>
      </c>
      <c r="I6" s="95" t="s">
        <v>467</v>
      </c>
      <c r="J6" s="95"/>
      <c r="K6" s="146"/>
      <c r="L6" s="95" t="s">
        <v>468</v>
      </c>
    </row>
    <row r="7" ht="33.75" customHeight="1" spans="1:12">
      <c r="A7" s="129"/>
      <c r="B7" s="55"/>
      <c r="C7" s="130" t="s">
        <v>347</v>
      </c>
      <c r="D7" s="141" t="s">
        <v>469</v>
      </c>
      <c r="E7" s="141" t="s">
        <v>470</v>
      </c>
      <c r="F7" s="129"/>
      <c r="G7" s="142"/>
      <c r="H7" s="55"/>
      <c r="I7" s="147" t="s">
        <v>347</v>
      </c>
      <c r="J7" s="141" t="s">
        <v>469</v>
      </c>
      <c r="K7" s="148" t="s">
        <v>470</v>
      </c>
      <c r="L7" s="129"/>
    </row>
    <row r="8" ht="20.1" customHeight="1" spans="1:12">
      <c r="A8" s="143">
        <v>21</v>
      </c>
      <c r="B8" s="143"/>
      <c r="C8" s="143">
        <v>8</v>
      </c>
      <c r="D8" s="143"/>
      <c r="E8" s="143">
        <v>8</v>
      </c>
      <c r="F8" s="144">
        <v>13</v>
      </c>
      <c r="G8" s="134">
        <v>21</v>
      </c>
      <c r="H8" s="60"/>
      <c r="I8" s="149">
        <v>8</v>
      </c>
      <c r="J8" s="133"/>
      <c r="K8" s="134">
        <v>8</v>
      </c>
      <c r="L8" s="60">
        <v>13</v>
      </c>
    </row>
    <row r="9" ht="22.5" customHeight="1" spans="2:12">
      <c r="B9" s="68"/>
      <c r="G9" s="68"/>
      <c r="H9" s="68"/>
      <c r="I9" s="68"/>
      <c r="J9" s="68"/>
      <c r="K9" s="68"/>
      <c r="L9" s="68"/>
    </row>
    <row r="10" customHeight="1" spans="7:12">
      <c r="G10" s="68"/>
      <c r="H10" s="68"/>
      <c r="I10" s="68"/>
      <c r="J10" s="68"/>
      <c r="K10" s="68"/>
      <c r="L10" s="68"/>
    </row>
    <row r="11" customHeight="1" spans="7:12">
      <c r="G11" s="68"/>
      <c r="H11" s="68"/>
      <c r="I11" s="68"/>
      <c r="J11" s="68"/>
      <c r="K11" s="68"/>
      <c r="L11" s="68"/>
    </row>
    <row r="12" customHeight="1" spans="7:12">
      <c r="G12" s="68"/>
      <c r="H12" s="68"/>
      <c r="I12" s="68"/>
      <c r="L12" s="68"/>
    </row>
    <row r="13" customHeight="1" spans="6:11">
      <c r="F13" s="68"/>
      <c r="G13" s="68"/>
      <c r="H13" s="68"/>
      <c r="I13" s="68"/>
      <c r="J13" s="68"/>
      <c r="K13" s="68"/>
    </row>
    <row r="14" customHeight="1" spans="4:9">
      <c r="D14" s="68"/>
      <c r="G14" s="68"/>
      <c r="H14" s="68"/>
      <c r="I14" s="68"/>
    </row>
    <row r="15" customHeight="1" spans="10:10">
      <c r="J15" s="68"/>
    </row>
    <row r="16" customHeight="1" spans="11:12">
      <c r="K16" s="68"/>
      <c r="L16" s="68"/>
    </row>
    <row r="20" customHeight="1" spans="8:8">
      <c r="H20" s="68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9" sqref="B19"/>
    </sheetView>
  </sheetViews>
  <sheetFormatPr defaultColWidth="6.875" defaultRowHeight="12.75" customHeight="1" outlineLevelCol="4"/>
  <cols>
    <col min="1" max="1" width="19.5" style="42" customWidth="1"/>
    <col min="2" max="2" width="52.5" style="42" customWidth="1"/>
    <col min="3" max="5" width="18.25" style="42" customWidth="1"/>
    <col min="6" max="16384" width="6.875" style="42"/>
  </cols>
  <sheetData>
    <row r="1" ht="20.1" customHeight="1" spans="1:5">
      <c r="A1" s="44" t="s">
        <v>471</v>
      </c>
      <c r="E1" s="88"/>
    </row>
    <row r="2" ht="42.75" customHeight="1" spans="1:5">
      <c r="A2" s="123" t="s">
        <v>472</v>
      </c>
      <c r="B2" s="124"/>
      <c r="C2" s="124"/>
      <c r="D2" s="124"/>
      <c r="E2" s="124"/>
    </row>
    <row r="3" ht="20.1" customHeight="1" spans="1:5">
      <c r="A3" s="124"/>
      <c r="B3" s="124"/>
      <c r="C3" s="124"/>
      <c r="D3" s="124"/>
      <c r="E3" s="124"/>
    </row>
    <row r="4" ht="20.1" customHeight="1" spans="1:5">
      <c r="A4" s="125"/>
      <c r="B4" s="126"/>
      <c r="C4" s="126"/>
      <c r="D4" s="126"/>
      <c r="E4" s="127" t="s">
        <v>341</v>
      </c>
    </row>
    <row r="5" ht="20.1" customHeight="1" spans="1:5">
      <c r="A5" s="74" t="s">
        <v>345</v>
      </c>
      <c r="B5" s="128" t="s">
        <v>346</v>
      </c>
      <c r="C5" s="74" t="s">
        <v>473</v>
      </c>
      <c r="D5" s="74"/>
      <c r="E5" s="74"/>
    </row>
    <row r="6" ht="20.1" customHeight="1" spans="1:5">
      <c r="A6" s="129"/>
      <c r="B6" s="129"/>
      <c r="C6" s="130" t="s">
        <v>317</v>
      </c>
      <c r="D6" s="130" t="s">
        <v>348</v>
      </c>
      <c r="E6" s="130" t="s">
        <v>349</v>
      </c>
    </row>
    <row r="7" ht="20.1" customHeight="1" spans="1:5">
      <c r="A7" s="131"/>
      <c r="B7" s="132"/>
      <c r="C7" s="133"/>
      <c r="D7" s="134"/>
      <c r="E7" s="60"/>
    </row>
    <row r="8" ht="20.25" customHeight="1" spans="1:5">
      <c r="A8" s="135" t="s">
        <v>474</v>
      </c>
      <c r="B8" s="68"/>
      <c r="C8" s="68"/>
      <c r="D8" s="68"/>
      <c r="E8" s="68"/>
    </row>
    <row r="9" ht="20.25" customHeight="1" spans="1:5">
      <c r="A9" s="68"/>
      <c r="B9" s="68"/>
      <c r="C9" s="68"/>
      <c r="D9" s="68"/>
      <c r="E9" s="68"/>
    </row>
    <row r="10" customHeight="1" spans="1:5">
      <c r="A10" s="68"/>
      <c r="B10" s="68"/>
      <c r="C10" s="68"/>
      <c r="E10" s="68"/>
    </row>
    <row r="11" customHeight="1" spans="1:5">
      <c r="A11" s="68"/>
      <c r="B11" s="68"/>
      <c r="C11" s="68"/>
      <c r="D11" s="68"/>
      <c r="E11" s="68"/>
    </row>
    <row r="12" customHeight="1" spans="1:5">
      <c r="A12" s="68"/>
      <c r="B12" s="68"/>
      <c r="C12" s="68"/>
      <c r="E12" s="68"/>
    </row>
    <row r="13" customHeight="1" spans="1:5">
      <c r="A13" s="68"/>
      <c r="B13" s="68"/>
      <c r="D13" s="68"/>
      <c r="E13" s="68"/>
    </row>
    <row r="14" customHeight="1" spans="1:5">
      <c r="A14" s="68"/>
      <c r="E14" s="68"/>
    </row>
    <row r="15" customHeight="1" spans="2:2">
      <c r="B15" s="68"/>
    </row>
    <row r="16" customHeight="1" spans="2:2">
      <c r="B16" s="68"/>
    </row>
    <row r="17" customHeight="1" spans="2:2">
      <c r="B17" s="68"/>
    </row>
    <row r="18" customHeight="1" spans="2:2">
      <c r="B18" s="68"/>
    </row>
    <row r="19" customHeight="1" spans="2:2">
      <c r="B19" s="68"/>
    </row>
    <row r="20" customHeight="1" spans="2:2">
      <c r="B20" s="68"/>
    </row>
    <row r="22" customHeight="1" spans="2:2">
      <c r="B22" s="68"/>
    </row>
    <row r="23" customHeight="1" spans="2:2">
      <c r="B23" s="68"/>
    </row>
    <row r="25" customHeight="1" spans="2:2">
      <c r="B25" s="68"/>
    </row>
    <row r="26" customHeight="1" spans="2:2">
      <c r="B26" s="68"/>
    </row>
    <row r="27" customHeight="1" spans="4:4">
      <c r="D27" s="68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workbookViewId="0">
      <selection activeCell="B16" sqref="B16"/>
    </sheetView>
  </sheetViews>
  <sheetFormatPr defaultColWidth="6.875" defaultRowHeight="20.1" customHeight="1"/>
  <cols>
    <col min="1" max="4" width="34.5" style="42" customWidth="1"/>
    <col min="5" max="159" width="6.75" style="42" customWidth="1"/>
    <col min="160" max="16384" width="6.875" style="42"/>
  </cols>
  <sheetData>
    <row r="1" customHeight="1" spans="1:251">
      <c r="A1" s="44" t="s">
        <v>475</v>
      </c>
      <c r="B1" s="86"/>
      <c r="C1" s="87"/>
      <c r="D1" s="88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  <c r="II1" s="122"/>
      <c r="IJ1" s="122"/>
      <c r="IK1" s="122"/>
      <c r="IL1" s="122"/>
      <c r="IM1" s="122"/>
      <c r="IN1" s="122"/>
      <c r="IO1" s="122"/>
      <c r="IP1" s="122"/>
      <c r="IQ1" s="122"/>
    </row>
    <row r="2" ht="38.25" customHeight="1" spans="1:251">
      <c r="A2" s="89" t="s">
        <v>476</v>
      </c>
      <c r="B2" s="90"/>
      <c r="C2" s="91"/>
      <c r="D2" s="90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2"/>
      <c r="HP2" s="122"/>
      <c r="HQ2" s="122"/>
      <c r="HR2" s="122"/>
      <c r="HS2" s="122"/>
      <c r="HT2" s="122"/>
      <c r="HU2" s="122"/>
      <c r="HV2" s="122"/>
      <c r="HW2" s="122"/>
      <c r="HX2" s="122"/>
      <c r="HY2" s="122"/>
      <c r="HZ2" s="122"/>
      <c r="IA2" s="122"/>
      <c r="IB2" s="122"/>
      <c r="IC2" s="122"/>
      <c r="ID2" s="122"/>
      <c r="IE2" s="122"/>
      <c r="IF2" s="122"/>
      <c r="IG2" s="122"/>
      <c r="IH2" s="122"/>
      <c r="II2" s="122"/>
      <c r="IJ2" s="122"/>
      <c r="IK2" s="122"/>
      <c r="IL2" s="122"/>
      <c r="IM2" s="122"/>
      <c r="IN2" s="122"/>
      <c r="IO2" s="122"/>
      <c r="IP2" s="122"/>
      <c r="IQ2" s="122"/>
    </row>
    <row r="3" ht="12.75" customHeight="1" spans="1:251">
      <c r="A3" s="90"/>
      <c r="B3" s="90"/>
      <c r="C3" s="91"/>
      <c r="D3" s="90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  <c r="II3" s="122"/>
      <c r="IJ3" s="122"/>
      <c r="IK3" s="122"/>
      <c r="IL3" s="122"/>
      <c r="IM3" s="122"/>
      <c r="IN3" s="122"/>
      <c r="IO3" s="122"/>
      <c r="IP3" s="122"/>
      <c r="IQ3" s="122"/>
    </row>
    <row r="4" customHeight="1" spans="1:251">
      <c r="A4" s="92"/>
      <c r="B4" s="93"/>
      <c r="C4" s="94"/>
      <c r="D4" s="54" t="s">
        <v>341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</row>
    <row r="5" ht="23.25" customHeight="1" spans="1:251">
      <c r="A5" s="74" t="s">
        <v>313</v>
      </c>
      <c r="B5" s="74"/>
      <c r="C5" s="74" t="s">
        <v>314</v>
      </c>
      <c r="D5" s="74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</row>
    <row r="6" ht="24" customHeight="1" spans="1:251">
      <c r="A6" s="95" t="s">
        <v>315</v>
      </c>
      <c r="B6" s="96" t="s">
        <v>316</v>
      </c>
      <c r="C6" s="95" t="s">
        <v>315</v>
      </c>
      <c r="D6" s="95" t="s">
        <v>316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2"/>
      <c r="FS6" s="122"/>
      <c r="FT6" s="122"/>
      <c r="FU6" s="122"/>
      <c r="FV6" s="122"/>
      <c r="FW6" s="122"/>
      <c r="FX6" s="122"/>
      <c r="FY6" s="122"/>
      <c r="FZ6" s="122"/>
      <c r="GA6" s="122"/>
      <c r="GB6" s="122"/>
      <c r="GC6" s="122"/>
      <c r="GD6" s="122"/>
      <c r="GE6" s="122"/>
      <c r="GF6" s="122"/>
      <c r="GG6" s="122"/>
      <c r="GH6" s="122"/>
      <c r="GI6" s="122"/>
      <c r="GJ6" s="122"/>
      <c r="GK6" s="122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2"/>
      <c r="HB6" s="122"/>
      <c r="HC6" s="122"/>
      <c r="HD6" s="122"/>
      <c r="HE6" s="122"/>
      <c r="HF6" s="122"/>
      <c r="HG6" s="122"/>
      <c r="HH6" s="122"/>
      <c r="HI6" s="122"/>
      <c r="HJ6" s="122"/>
      <c r="HK6" s="122"/>
      <c r="HL6" s="122"/>
      <c r="HM6" s="122"/>
      <c r="HN6" s="122"/>
      <c r="HO6" s="122"/>
      <c r="HP6" s="122"/>
      <c r="HQ6" s="122"/>
      <c r="HR6" s="122"/>
      <c r="HS6" s="122"/>
      <c r="HT6" s="122"/>
      <c r="HU6" s="122"/>
      <c r="HV6" s="122"/>
      <c r="HW6" s="122"/>
      <c r="HX6" s="122"/>
      <c r="HY6" s="122"/>
      <c r="HZ6" s="122"/>
      <c r="IA6" s="122"/>
      <c r="IB6" s="122"/>
      <c r="IC6" s="122"/>
      <c r="ID6" s="122"/>
      <c r="IE6" s="122"/>
      <c r="IF6" s="122"/>
      <c r="IG6" s="122"/>
      <c r="IH6" s="122"/>
      <c r="II6" s="122"/>
      <c r="IJ6" s="122"/>
      <c r="IK6" s="122"/>
      <c r="IL6" s="122"/>
      <c r="IM6" s="122"/>
      <c r="IN6" s="122"/>
      <c r="IO6" s="122"/>
      <c r="IP6" s="122"/>
      <c r="IQ6" s="122"/>
    </row>
    <row r="7" customHeight="1" spans="1:251">
      <c r="A7" s="97" t="s">
        <v>477</v>
      </c>
      <c r="B7" s="98">
        <v>1354.9</v>
      </c>
      <c r="C7" s="99" t="s">
        <v>324</v>
      </c>
      <c r="D7" s="100">
        <v>510.62</v>
      </c>
      <c r="E7" s="101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122"/>
      <c r="HT7" s="122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</row>
    <row r="8" customHeight="1" spans="1:251">
      <c r="A8" s="102" t="s">
        <v>478</v>
      </c>
      <c r="B8" s="60"/>
      <c r="C8" s="99" t="s">
        <v>326</v>
      </c>
      <c r="D8" s="103">
        <v>463.57</v>
      </c>
      <c r="E8" s="101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122"/>
      <c r="FE8" s="122"/>
      <c r="FF8" s="122"/>
      <c r="FG8" s="122"/>
      <c r="FH8" s="122"/>
      <c r="FI8" s="122"/>
      <c r="FJ8" s="122"/>
      <c r="FK8" s="122"/>
      <c r="FL8" s="122"/>
      <c r="FM8" s="122"/>
      <c r="FN8" s="122"/>
      <c r="FO8" s="122"/>
      <c r="FP8" s="122"/>
      <c r="FQ8" s="122"/>
      <c r="FR8" s="122"/>
      <c r="FS8" s="122"/>
      <c r="FT8" s="122"/>
      <c r="FU8" s="122"/>
      <c r="FV8" s="122"/>
      <c r="FW8" s="122"/>
      <c r="FX8" s="122"/>
      <c r="FY8" s="122"/>
      <c r="FZ8" s="122"/>
      <c r="GA8" s="122"/>
      <c r="GB8" s="122"/>
      <c r="GC8" s="122"/>
      <c r="GD8" s="122"/>
      <c r="GE8" s="122"/>
      <c r="GF8" s="122"/>
      <c r="GG8" s="122"/>
      <c r="GH8" s="122"/>
      <c r="GI8" s="122"/>
      <c r="GJ8" s="122"/>
      <c r="GK8" s="122"/>
      <c r="GL8" s="122"/>
      <c r="GM8" s="122"/>
      <c r="GN8" s="122"/>
      <c r="GO8" s="122"/>
      <c r="GP8" s="122"/>
      <c r="GQ8" s="122"/>
      <c r="GR8" s="122"/>
      <c r="GS8" s="122"/>
      <c r="GT8" s="122"/>
      <c r="GU8" s="122"/>
      <c r="GV8" s="122"/>
      <c r="GW8" s="122"/>
      <c r="GX8" s="122"/>
      <c r="GY8" s="122"/>
      <c r="GZ8" s="122"/>
      <c r="HA8" s="122"/>
      <c r="HB8" s="122"/>
      <c r="HC8" s="122"/>
      <c r="HD8" s="122"/>
      <c r="HE8" s="122"/>
      <c r="HF8" s="122"/>
      <c r="HG8" s="122"/>
      <c r="HH8" s="122"/>
      <c r="HI8" s="122"/>
      <c r="HJ8" s="122"/>
      <c r="HK8" s="122"/>
      <c r="HL8" s="122"/>
      <c r="HM8" s="122"/>
      <c r="HN8" s="122"/>
      <c r="HO8" s="122"/>
      <c r="HP8" s="122"/>
      <c r="HQ8" s="122"/>
      <c r="HR8" s="122"/>
      <c r="HS8" s="122"/>
      <c r="HT8" s="122"/>
      <c r="HU8" s="122"/>
      <c r="HV8" s="122"/>
      <c r="HW8" s="122"/>
      <c r="HX8" s="122"/>
      <c r="HY8" s="122"/>
      <c r="HZ8" s="122"/>
      <c r="IA8" s="122"/>
      <c r="IB8" s="122"/>
      <c r="IC8" s="122"/>
      <c r="ID8" s="122"/>
      <c r="IE8" s="122"/>
      <c r="IF8" s="122"/>
      <c r="IG8" s="122"/>
      <c r="IH8" s="122"/>
      <c r="II8" s="122"/>
      <c r="IJ8" s="122"/>
      <c r="IK8" s="122"/>
      <c r="IL8" s="122"/>
      <c r="IM8" s="122"/>
      <c r="IN8" s="122"/>
      <c r="IO8" s="122"/>
      <c r="IP8" s="122"/>
      <c r="IQ8" s="122"/>
    </row>
    <row r="9" customHeight="1" spans="1:251">
      <c r="A9" s="104" t="s">
        <v>479</v>
      </c>
      <c r="B9" s="105"/>
      <c r="C9" s="99" t="s">
        <v>480</v>
      </c>
      <c r="D9" s="103">
        <v>34.03</v>
      </c>
      <c r="E9" s="101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  <c r="GW9" s="122"/>
      <c r="GX9" s="122"/>
      <c r="GY9" s="122"/>
      <c r="GZ9" s="122"/>
      <c r="HA9" s="122"/>
      <c r="HB9" s="122"/>
      <c r="HC9" s="122"/>
      <c r="HD9" s="122"/>
      <c r="HE9" s="122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</row>
    <row r="10" customHeight="1" spans="1:251">
      <c r="A10" s="106" t="s">
        <v>481</v>
      </c>
      <c r="B10" s="107"/>
      <c r="C10" s="99" t="s">
        <v>330</v>
      </c>
      <c r="D10" s="103">
        <v>42.99</v>
      </c>
      <c r="E10" s="101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S10" s="122"/>
      <c r="FT10" s="122"/>
      <c r="FU10" s="122"/>
      <c r="FV10" s="122"/>
      <c r="FW10" s="122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B10" s="122"/>
      <c r="HC10" s="122"/>
      <c r="HD10" s="122"/>
      <c r="HE10" s="122"/>
      <c r="HF10" s="122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K10" s="122"/>
      <c r="IL10" s="122"/>
      <c r="IM10" s="122"/>
      <c r="IN10" s="122"/>
      <c r="IO10" s="122"/>
      <c r="IP10" s="122"/>
      <c r="IQ10" s="122"/>
    </row>
    <row r="11" customHeight="1" spans="1:251">
      <c r="A11" s="106" t="s">
        <v>482</v>
      </c>
      <c r="B11" s="107"/>
      <c r="C11" s="99" t="s">
        <v>483</v>
      </c>
      <c r="D11" s="103">
        <v>41.19</v>
      </c>
      <c r="E11" s="101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122"/>
      <c r="FE11" s="122"/>
      <c r="FF11" s="122"/>
      <c r="FG11" s="122"/>
      <c r="FH11" s="122"/>
      <c r="FI11" s="122"/>
      <c r="FJ11" s="122"/>
      <c r="FK11" s="122"/>
      <c r="FL11" s="122"/>
      <c r="FM11" s="122"/>
      <c r="FN11" s="122"/>
      <c r="FO11" s="122"/>
      <c r="FP11" s="122"/>
      <c r="FQ11" s="122"/>
      <c r="FR11" s="122"/>
      <c r="FS11" s="122"/>
      <c r="FT11" s="122"/>
      <c r="FU11" s="122"/>
      <c r="FV11" s="122"/>
      <c r="FW11" s="122"/>
      <c r="FX11" s="122"/>
      <c r="FY11" s="122"/>
      <c r="FZ11" s="122"/>
      <c r="GA11" s="122"/>
      <c r="GB11" s="122"/>
      <c r="GC11" s="122"/>
      <c r="GD11" s="122"/>
      <c r="GE11" s="122"/>
      <c r="GF11" s="122"/>
      <c r="GG11" s="122"/>
      <c r="GH11" s="122"/>
      <c r="GI11" s="122"/>
      <c r="GJ11" s="122"/>
      <c r="GK11" s="122"/>
      <c r="GL11" s="122"/>
      <c r="GM11" s="122"/>
      <c r="GN11" s="122"/>
      <c r="GO11" s="122"/>
      <c r="GP11" s="122"/>
      <c r="GQ11" s="122"/>
      <c r="GR11" s="122"/>
      <c r="GS11" s="122"/>
      <c r="GT11" s="122"/>
      <c r="GU11" s="122"/>
      <c r="GV11" s="122"/>
      <c r="GW11" s="122"/>
      <c r="GX11" s="122"/>
      <c r="GY11" s="122"/>
      <c r="GZ11" s="122"/>
      <c r="HA11" s="122"/>
      <c r="HB11" s="122"/>
      <c r="HC11" s="122"/>
      <c r="HD11" s="122"/>
      <c r="HE11" s="122"/>
      <c r="HF11" s="122"/>
      <c r="HG11" s="122"/>
      <c r="HH11" s="122"/>
      <c r="HI11" s="122"/>
      <c r="HJ11" s="122"/>
      <c r="HK11" s="122"/>
      <c r="HL11" s="122"/>
      <c r="HM11" s="122"/>
      <c r="HN11" s="122"/>
      <c r="HO11" s="122"/>
      <c r="HP11" s="122"/>
      <c r="HQ11" s="122"/>
      <c r="HR11" s="122"/>
      <c r="HS11" s="122"/>
      <c r="HT11" s="122"/>
      <c r="HU11" s="122"/>
      <c r="HV11" s="122"/>
      <c r="HW11" s="122"/>
      <c r="HX11" s="122"/>
      <c r="HY11" s="122"/>
      <c r="HZ11" s="122"/>
      <c r="IA11" s="122"/>
      <c r="IB11" s="122"/>
      <c r="IC11" s="122"/>
      <c r="ID11" s="122"/>
      <c r="IE11" s="122"/>
      <c r="IF11" s="122"/>
      <c r="IG11" s="122"/>
      <c r="IH11" s="122"/>
      <c r="II11" s="122"/>
      <c r="IJ11" s="122"/>
      <c r="IK11" s="122"/>
      <c r="IL11" s="122"/>
      <c r="IM11" s="122"/>
      <c r="IN11" s="122"/>
      <c r="IO11" s="122"/>
      <c r="IP11" s="122"/>
      <c r="IQ11" s="122"/>
    </row>
    <row r="12" customHeight="1" spans="1:251">
      <c r="A12" s="106" t="s">
        <v>484</v>
      </c>
      <c r="B12" s="60"/>
      <c r="C12" s="99" t="s">
        <v>332</v>
      </c>
      <c r="D12" s="103">
        <v>456.89</v>
      </c>
      <c r="E12" s="101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122"/>
      <c r="FE12" s="122"/>
      <c r="FF12" s="122"/>
      <c r="FG12" s="122"/>
      <c r="FH12" s="122"/>
      <c r="FI12" s="122"/>
      <c r="FJ12" s="122"/>
      <c r="FK12" s="122"/>
      <c r="FL12" s="122"/>
      <c r="FM12" s="122"/>
      <c r="FN12" s="122"/>
      <c r="FO12" s="122"/>
      <c r="FP12" s="122"/>
      <c r="FQ12" s="122"/>
      <c r="FR12" s="122"/>
      <c r="FS12" s="122"/>
      <c r="FT12" s="122"/>
      <c r="FU12" s="122"/>
      <c r="FV12" s="122"/>
      <c r="FW12" s="122"/>
      <c r="FX12" s="122"/>
      <c r="FY12" s="122"/>
      <c r="FZ12" s="122"/>
      <c r="GA12" s="122"/>
      <c r="GB12" s="122"/>
      <c r="GC12" s="122"/>
      <c r="GD12" s="122"/>
      <c r="GE12" s="122"/>
      <c r="GF12" s="122"/>
      <c r="GG12" s="122"/>
      <c r="GH12" s="122"/>
      <c r="GI12" s="122"/>
      <c r="GJ12" s="122"/>
      <c r="GK12" s="122"/>
      <c r="GL12" s="122"/>
      <c r="GM12" s="122"/>
      <c r="GN12" s="122"/>
      <c r="GO12" s="122"/>
      <c r="GP12" s="122"/>
      <c r="GQ12" s="122"/>
      <c r="GR12" s="122"/>
      <c r="GS12" s="122"/>
      <c r="GT12" s="122"/>
      <c r="GU12" s="122"/>
      <c r="GV12" s="122"/>
      <c r="GW12" s="122"/>
      <c r="GX12" s="122"/>
      <c r="GY12" s="122"/>
      <c r="GZ12" s="122"/>
      <c r="HA12" s="122"/>
      <c r="HB12" s="122"/>
      <c r="HC12" s="122"/>
      <c r="HD12" s="122"/>
      <c r="HE12" s="122"/>
      <c r="HF12" s="122"/>
      <c r="HG12" s="122"/>
      <c r="HH12" s="122"/>
      <c r="HI12" s="122"/>
      <c r="HJ12" s="122"/>
      <c r="HK12" s="122"/>
      <c r="HL12" s="122"/>
      <c r="HM12" s="122"/>
      <c r="HN12" s="122"/>
      <c r="HO12" s="122"/>
      <c r="HP12" s="122"/>
      <c r="HQ12" s="122"/>
      <c r="HR12" s="122"/>
      <c r="HS12" s="122"/>
      <c r="HT12" s="122"/>
      <c r="HU12" s="122"/>
      <c r="HV12" s="122"/>
      <c r="HW12" s="122"/>
      <c r="HX12" s="122"/>
      <c r="HY12" s="122"/>
      <c r="HZ12" s="122"/>
      <c r="IA12" s="122"/>
      <c r="IB12" s="122"/>
      <c r="IC12" s="122"/>
      <c r="ID12" s="122"/>
      <c r="IE12" s="122"/>
      <c r="IF12" s="122"/>
      <c r="IG12" s="122"/>
      <c r="IH12" s="122"/>
      <c r="II12" s="122"/>
      <c r="IJ12" s="122"/>
      <c r="IK12" s="122"/>
      <c r="IL12" s="122"/>
      <c r="IM12" s="122"/>
      <c r="IN12" s="122"/>
      <c r="IO12" s="122"/>
      <c r="IP12" s="122"/>
      <c r="IQ12" s="122"/>
    </row>
    <row r="13" customHeight="1" spans="1:251">
      <c r="A13" s="106"/>
      <c r="B13" s="108"/>
      <c r="C13" s="99" t="s">
        <v>333</v>
      </c>
      <c r="D13" s="109">
        <v>82.02</v>
      </c>
      <c r="E13" s="101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122"/>
      <c r="IL13" s="122"/>
      <c r="IM13" s="122"/>
      <c r="IN13" s="122"/>
      <c r="IO13" s="122"/>
      <c r="IP13" s="122"/>
      <c r="IQ13" s="122"/>
    </row>
    <row r="14" customHeight="1" spans="1:251">
      <c r="A14" s="106"/>
      <c r="B14" s="110"/>
      <c r="C14" s="99" t="s">
        <v>334</v>
      </c>
      <c r="D14" s="109">
        <v>10.7</v>
      </c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  <c r="II14" s="122"/>
      <c r="IJ14" s="122"/>
      <c r="IK14" s="122"/>
      <c r="IL14" s="122"/>
      <c r="IM14" s="122"/>
      <c r="IN14" s="122"/>
      <c r="IO14" s="122"/>
      <c r="IP14" s="122"/>
      <c r="IQ14" s="122"/>
    </row>
    <row r="15" customHeight="1" spans="1:251">
      <c r="A15" s="106"/>
      <c r="B15" s="110"/>
      <c r="C15" s="99" t="s">
        <v>335</v>
      </c>
      <c r="D15" s="109">
        <v>38.64</v>
      </c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122"/>
      <c r="FE15" s="122"/>
      <c r="FF15" s="122"/>
      <c r="FG15" s="122"/>
      <c r="FH15" s="122"/>
      <c r="FI15" s="122"/>
      <c r="FJ15" s="122"/>
      <c r="FK15" s="122"/>
      <c r="FL15" s="122"/>
      <c r="FM15" s="122"/>
      <c r="FN15" s="122"/>
      <c r="FO15" s="122"/>
      <c r="FP15" s="122"/>
      <c r="FQ15" s="122"/>
      <c r="FR15" s="122"/>
      <c r="FS15" s="122"/>
      <c r="FT15" s="122"/>
      <c r="FU15" s="122"/>
      <c r="FV15" s="122"/>
      <c r="FW15" s="122"/>
      <c r="FX15" s="122"/>
      <c r="FY15" s="122"/>
      <c r="FZ15" s="122"/>
      <c r="GA15" s="122"/>
      <c r="GB15" s="122"/>
      <c r="GC15" s="122"/>
      <c r="GD15" s="122"/>
      <c r="GE15" s="122"/>
      <c r="GF15" s="122"/>
      <c r="GG15" s="122"/>
      <c r="GH15" s="122"/>
      <c r="GI15" s="122"/>
      <c r="GJ15" s="122"/>
      <c r="GK15" s="122"/>
      <c r="GL15" s="122"/>
      <c r="GM15" s="122"/>
      <c r="GN15" s="122"/>
      <c r="GO15" s="122"/>
      <c r="GP15" s="122"/>
      <c r="GQ15" s="122"/>
      <c r="GR15" s="122"/>
      <c r="GS15" s="122"/>
      <c r="GT15" s="122"/>
      <c r="GU15" s="122"/>
      <c r="GV15" s="122"/>
      <c r="GW15" s="122"/>
      <c r="GX15" s="122"/>
      <c r="GY15" s="122"/>
      <c r="GZ15" s="122"/>
      <c r="HA15" s="122"/>
      <c r="HB15" s="122"/>
      <c r="HC15" s="122"/>
      <c r="HD15" s="122"/>
      <c r="HE15" s="122"/>
      <c r="HF15" s="122"/>
      <c r="HG15" s="122"/>
      <c r="HH15" s="122"/>
      <c r="HI15" s="122"/>
      <c r="HJ15" s="122"/>
      <c r="HK15" s="122"/>
      <c r="HL15" s="122"/>
      <c r="HM15" s="122"/>
      <c r="HN15" s="122"/>
      <c r="HO15" s="122"/>
      <c r="HP15" s="122"/>
      <c r="HQ15" s="122"/>
      <c r="HR15" s="122"/>
      <c r="HS15" s="122"/>
      <c r="HT15" s="122"/>
      <c r="HU15" s="122"/>
      <c r="HV15" s="122"/>
      <c r="HW15" s="122"/>
      <c r="HX15" s="122"/>
      <c r="HY15" s="122"/>
      <c r="HZ15" s="122"/>
      <c r="IA15" s="122"/>
      <c r="IB15" s="122"/>
      <c r="IC15" s="122"/>
      <c r="ID15" s="122"/>
      <c r="IE15" s="122"/>
      <c r="IF15" s="122"/>
      <c r="IG15" s="122"/>
      <c r="IH15" s="122"/>
      <c r="II15" s="122"/>
      <c r="IJ15" s="122"/>
      <c r="IK15" s="122"/>
      <c r="IL15" s="122"/>
      <c r="IM15" s="122"/>
      <c r="IN15" s="122"/>
      <c r="IO15" s="122"/>
      <c r="IP15" s="122"/>
      <c r="IQ15" s="122"/>
    </row>
    <row r="16" customHeight="1" spans="1:251">
      <c r="A16" s="106"/>
      <c r="B16" s="110"/>
      <c r="C16" s="103"/>
      <c r="D16" s="109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122"/>
      <c r="FE16" s="122"/>
      <c r="FF16" s="122"/>
      <c r="FG16" s="122"/>
      <c r="FH16" s="122"/>
      <c r="FI16" s="122"/>
      <c r="FJ16" s="122"/>
      <c r="FK16" s="122"/>
      <c r="FL16" s="122"/>
      <c r="FM16" s="122"/>
      <c r="FN16" s="122"/>
      <c r="FO16" s="122"/>
      <c r="FP16" s="122"/>
      <c r="FQ16" s="122"/>
      <c r="FR16" s="122"/>
      <c r="FS16" s="122"/>
      <c r="FT16" s="122"/>
      <c r="FU16" s="122"/>
      <c r="FV16" s="122"/>
      <c r="FW16" s="122"/>
      <c r="FX16" s="122"/>
      <c r="FY16" s="122"/>
      <c r="FZ16" s="122"/>
      <c r="GA16" s="122"/>
      <c r="GB16" s="122"/>
      <c r="GC16" s="122"/>
      <c r="GD16" s="122"/>
      <c r="GE16" s="122"/>
      <c r="GF16" s="122"/>
      <c r="GG16" s="122"/>
      <c r="GH16" s="122"/>
      <c r="GI16" s="122"/>
      <c r="GJ16" s="122"/>
      <c r="GK16" s="122"/>
      <c r="GL16" s="122"/>
      <c r="GM16" s="122"/>
      <c r="GN16" s="122"/>
      <c r="GO16" s="122"/>
      <c r="GP16" s="122"/>
      <c r="GQ16" s="122"/>
      <c r="GR16" s="122"/>
      <c r="GS16" s="122"/>
      <c r="GT16" s="122"/>
      <c r="GU16" s="122"/>
      <c r="GV16" s="122"/>
      <c r="GW16" s="122"/>
      <c r="GX16" s="122"/>
      <c r="GY16" s="122"/>
      <c r="GZ16" s="122"/>
      <c r="HA16" s="122"/>
      <c r="HB16" s="122"/>
      <c r="HC16" s="122"/>
      <c r="HD16" s="122"/>
      <c r="HE16" s="122"/>
      <c r="HF16" s="122"/>
      <c r="HG16" s="122"/>
      <c r="HH16" s="122"/>
      <c r="HI16" s="122"/>
      <c r="HJ16" s="122"/>
      <c r="HK16" s="122"/>
      <c r="HL16" s="122"/>
      <c r="HM16" s="122"/>
      <c r="HN16" s="122"/>
      <c r="HO16" s="122"/>
      <c r="HP16" s="122"/>
      <c r="HQ16" s="122"/>
      <c r="HR16" s="122"/>
      <c r="HS16" s="122"/>
      <c r="HT16" s="122"/>
      <c r="HU16" s="122"/>
      <c r="HV16" s="122"/>
      <c r="HW16" s="122"/>
      <c r="HX16" s="122"/>
      <c r="HY16" s="122"/>
      <c r="HZ16" s="122"/>
      <c r="IA16" s="122"/>
      <c r="IB16" s="122"/>
      <c r="IC16" s="122"/>
      <c r="ID16" s="122"/>
      <c r="IE16" s="122"/>
      <c r="IF16" s="122"/>
      <c r="IG16" s="122"/>
      <c r="IH16" s="122"/>
      <c r="II16" s="122"/>
      <c r="IJ16" s="122"/>
      <c r="IK16" s="122"/>
      <c r="IL16" s="122"/>
      <c r="IM16" s="122"/>
      <c r="IN16" s="122"/>
      <c r="IO16" s="122"/>
      <c r="IP16" s="122"/>
      <c r="IQ16" s="122"/>
    </row>
    <row r="17" customHeight="1" spans="1:251">
      <c r="A17" s="106"/>
      <c r="B17" s="110"/>
      <c r="C17" s="103"/>
      <c r="D17" s="109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122"/>
      <c r="FE17" s="122"/>
      <c r="FF17" s="122"/>
      <c r="FG17" s="122"/>
      <c r="FH17" s="122"/>
      <c r="FI17" s="122"/>
      <c r="FJ17" s="122"/>
      <c r="FK17" s="122"/>
      <c r="FL17" s="122"/>
      <c r="FM17" s="122"/>
      <c r="FN17" s="122"/>
      <c r="FO17" s="122"/>
      <c r="FP17" s="122"/>
      <c r="FQ17" s="122"/>
      <c r="FR17" s="122"/>
      <c r="FS17" s="122"/>
      <c r="FT17" s="122"/>
      <c r="FU17" s="122"/>
      <c r="FV17" s="122"/>
      <c r="FW17" s="122"/>
      <c r="FX17" s="122"/>
      <c r="FY17" s="122"/>
      <c r="FZ17" s="122"/>
      <c r="GA17" s="122"/>
      <c r="GB17" s="122"/>
      <c r="GC17" s="122"/>
      <c r="GD17" s="122"/>
      <c r="GE17" s="122"/>
      <c r="GF17" s="122"/>
      <c r="GG17" s="122"/>
      <c r="GH17" s="122"/>
      <c r="GI17" s="122"/>
      <c r="GJ17" s="122"/>
      <c r="GK17" s="122"/>
      <c r="GL17" s="122"/>
      <c r="GM17" s="122"/>
      <c r="GN17" s="122"/>
      <c r="GO17" s="122"/>
      <c r="GP17" s="122"/>
      <c r="GQ17" s="122"/>
      <c r="GR17" s="122"/>
      <c r="GS17" s="122"/>
      <c r="GT17" s="122"/>
      <c r="GU17" s="122"/>
      <c r="GV17" s="122"/>
      <c r="GW17" s="122"/>
      <c r="GX17" s="122"/>
      <c r="GY17" s="122"/>
      <c r="GZ17" s="122"/>
      <c r="HA17" s="122"/>
      <c r="HB17" s="122"/>
      <c r="HC17" s="122"/>
      <c r="HD17" s="122"/>
      <c r="HE17" s="122"/>
      <c r="HF17" s="122"/>
      <c r="HG17" s="122"/>
      <c r="HH17" s="122"/>
      <c r="HI17" s="122"/>
      <c r="HJ17" s="122"/>
      <c r="HK17" s="122"/>
      <c r="HL17" s="122"/>
      <c r="HM17" s="122"/>
      <c r="HN17" s="122"/>
      <c r="HO17" s="122"/>
      <c r="HP17" s="122"/>
      <c r="HQ17" s="122"/>
      <c r="HR17" s="122"/>
      <c r="HS17" s="122"/>
      <c r="HT17" s="122"/>
      <c r="HU17" s="122"/>
      <c r="HV17" s="122"/>
      <c r="HW17" s="122"/>
      <c r="HX17" s="122"/>
      <c r="HY17" s="122"/>
      <c r="HZ17" s="122"/>
      <c r="IA17" s="122"/>
      <c r="IB17" s="122"/>
      <c r="IC17" s="122"/>
      <c r="ID17" s="122"/>
      <c r="IE17" s="122"/>
      <c r="IF17" s="122"/>
      <c r="IG17" s="122"/>
      <c r="IH17" s="122"/>
      <c r="II17" s="122"/>
      <c r="IJ17" s="122"/>
      <c r="IK17" s="122"/>
      <c r="IL17" s="122"/>
      <c r="IM17" s="122"/>
      <c r="IN17" s="122"/>
      <c r="IO17" s="122"/>
      <c r="IP17" s="122"/>
      <c r="IQ17" s="122"/>
    </row>
    <row r="18" customHeight="1" spans="1:251">
      <c r="A18" s="111"/>
      <c r="B18" s="110"/>
      <c r="C18" s="103"/>
      <c r="D18" s="109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122"/>
      <c r="FE18" s="122"/>
      <c r="FF18" s="122"/>
      <c r="FG18" s="122"/>
      <c r="FH18" s="122"/>
      <c r="FI18" s="122"/>
      <c r="FJ18" s="122"/>
      <c r="FK18" s="122"/>
      <c r="FL18" s="122"/>
      <c r="FM18" s="122"/>
      <c r="FN18" s="122"/>
      <c r="FO18" s="122"/>
      <c r="FP18" s="122"/>
      <c r="FQ18" s="122"/>
      <c r="FR18" s="122"/>
      <c r="FS18" s="122"/>
      <c r="FT18" s="122"/>
      <c r="FU18" s="122"/>
      <c r="FV18" s="122"/>
      <c r="FW18" s="122"/>
      <c r="FX18" s="122"/>
      <c r="FY18" s="122"/>
      <c r="FZ18" s="122"/>
      <c r="GA18" s="122"/>
      <c r="GB18" s="122"/>
      <c r="GC18" s="122"/>
      <c r="GD18" s="122"/>
      <c r="GE18" s="122"/>
      <c r="GF18" s="122"/>
      <c r="GG18" s="122"/>
      <c r="GH18" s="122"/>
      <c r="GI18" s="122"/>
      <c r="GJ18" s="122"/>
      <c r="GK18" s="122"/>
      <c r="GL18" s="122"/>
      <c r="GM18" s="122"/>
      <c r="GN18" s="122"/>
      <c r="GO18" s="122"/>
      <c r="GP18" s="122"/>
      <c r="GQ18" s="122"/>
      <c r="GR18" s="122"/>
      <c r="GS18" s="122"/>
      <c r="GT18" s="122"/>
      <c r="GU18" s="122"/>
      <c r="GV18" s="122"/>
      <c r="GW18" s="122"/>
      <c r="GX18" s="122"/>
      <c r="GY18" s="122"/>
      <c r="GZ18" s="122"/>
      <c r="HA18" s="122"/>
      <c r="HB18" s="122"/>
      <c r="HC18" s="122"/>
      <c r="HD18" s="122"/>
      <c r="HE18" s="122"/>
      <c r="HF18" s="122"/>
      <c r="HG18" s="122"/>
      <c r="HH18" s="122"/>
      <c r="HI18" s="122"/>
      <c r="HJ18" s="122"/>
      <c r="HK18" s="122"/>
      <c r="HL18" s="122"/>
      <c r="HM18" s="122"/>
      <c r="HN18" s="122"/>
      <c r="HO18" s="122"/>
      <c r="HP18" s="122"/>
      <c r="HQ18" s="122"/>
      <c r="HR18" s="122"/>
      <c r="HS18" s="122"/>
      <c r="HT18" s="122"/>
      <c r="HU18" s="122"/>
      <c r="HV18" s="122"/>
      <c r="HW18" s="122"/>
      <c r="HX18" s="122"/>
      <c r="HY18" s="122"/>
      <c r="HZ18" s="122"/>
      <c r="IA18" s="122"/>
      <c r="IB18" s="122"/>
      <c r="IC18" s="122"/>
      <c r="ID18" s="122"/>
      <c r="IE18" s="122"/>
      <c r="IF18" s="122"/>
      <c r="IG18" s="122"/>
      <c r="IH18" s="122"/>
      <c r="II18" s="122"/>
      <c r="IJ18" s="122"/>
      <c r="IK18" s="122"/>
      <c r="IL18" s="122"/>
      <c r="IM18" s="122"/>
      <c r="IN18" s="122"/>
      <c r="IO18" s="122"/>
      <c r="IP18" s="122"/>
      <c r="IQ18" s="122"/>
    </row>
    <row r="19" customHeight="1" spans="1:251">
      <c r="A19" s="111"/>
      <c r="B19" s="110"/>
      <c r="C19" s="112"/>
      <c r="D19" s="109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122"/>
      <c r="FE19" s="122"/>
      <c r="FF19" s="122"/>
      <c r="FG19" s="122"/>
      <c r="FH19" s="122"/>
      <c r="FI19" s="122"/>
      <c r="FJ19" s="122"/>
      <c r="FK19" s="122"/>
      <c r="FL19" s="122"/>
      <c r="FM19" s="122"/>
      <c r="FN19" s="122"/>
      <c r="FO19" s="122"/>
      <c r="FP19" s="122"/>
      <c r="FQ19" s="122"/>
      <c r="FR19" s="122"/>
      <c r="FS19" s="122"/>
      <c r="FT19" s="122"/>
      <c r="FU19" s="122"/>
      <c r="FV19" s="122"/>
      <c r="FW19" s="122"/>
      <c r="FX19" s="122"/>
      <c r="FY19" s="122"/>
      <c r="FZ19" s="122"/>
      <c r="GA19" s="122"/>
      <c r="GB19" s="122"/>
      <c r="GC19" s="122"/>
      <c r="GD19" s="122"/>
      <c r="GE19" s="122"/>
      <c r="GF19" s="122"/>
      <c r="GG19" s="122"/>
      <c r="GH19" s="122"/>
      <c r="GI19" s="122"/>
      <c r="GJ19" s="122"/>
      <c r="GK19" s="122"/>
      <c r="GL19" s="122"/>
      <c r="GM19" s="122"/>
      <c r="GN19" s="122"/>
      <c r="GO19" s="122"/>
      <c r="GP19" s="122"/>
      <c r="GQ19" s="122"/>
      <c r="GR19" s="122"/>
      <c r="GS19" s="122"/>
      <c r="GT19" s="122"/>
      <c r="GU19" s="122"/>
      <c r="GV19" s="122"/>
      <c r="GW19" s="122"/>
      <c r="GX19" s="122"/>
      <c r="GY19" s="122"/>
      <c r="GZ19" s="122"/>
      <c r="HA19" s="122"/>
      <c r="HB19" s="122"/>
      <c r="HC19" s="122"/>
      <c r="HD19" s="122"/>
      <c r="HE19" s="122"/>
      <c r="HF19" s="122"/>
      <c r="HG19" s="122"/>
      <c r="HH19" s="122"/>
      <c r="HI19" s="122"/>
      <c r="HJ19" s="122"/>
      <c r="HK19" s="122"/>
      <c r="HL19" s="122"/>
      <c r="HM19" s="122"/>
      <c r="HN19" s="122"/>
      <c r="HO19" s="122"/>
      <c r="HP19" s="122"/>
      <c r="HQ19" s="122"/>
      <c r="HR19" s="122"/>
      <c r="HS19" s="122"/>
      <c r="HT19" s="122"/>
      <c r="HU19" s="122"/>
      <c r="HV19" s="122"/>
      <c r="HW19" s="122"/>
      <c r="HX19" s="122"/>
      <c r="HY19" s="122"/>
      <c r="HZ19" s="122"/>
      <c r="IA19" s="122"/>
      <c r="IB19" s="122"/>
      <c r="IC19" s="122"/>
      <c r="ID19" s="122"/>
      <c r="IE19" s="122"/>
      <c r="IF19" s="122"/>
      <c r="IG19" s="122"/>
      <c r="IH19" s="122"/>
      <c r="II19" s="122"/>
      <c r="IJ19" s="122"/>
      <c r="IK19" s="122"/>
      <c r="IL19" s="122"/>
      <c r="IM19" s="122"/>
      <c r="IN19" s="122"/>
      <c r="IO19" s="122"/>
      <c r="IP19" s="122"/>
      <c r="IQ19" s="122"/>
    </row>
    <row r="20" customHeight="1" spans="1:251">
      <c r="A20" s="111"/>
      <c r="B20" s="110"/>
      <c r="C20" s="103"/>
      <c r="D20" s="109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122"/>
      <c r="FE20" s="122"/>
      <c r="FF20" s="122"/>
      <c r="FG20" s="122"/>
      <c r="FH20" s="122"/>
      <c r="FI20" s="122"/>
      <c r="FJ20" s="122"/>
      <c r="FK20" s="122"/>
      <c r="FL20" s="122"/>
      <c r="FM20" s="122"/>
      <c r="FN20" s="122"/>
      <c r="FO20" s="122"/>
      <c r="FP20" s="122"/>
      <c r="FQ20" s="122"/>
      <c r="FR20" s="122"/>
      <c r="FS20" s="122"/>
      <c r="FT20" s="122"/>
      <c r="FU20" s="122"/>
      <c r="FV20" s="122"/>
      <c r="FW20" s="122"/>
      <c r="FX20" s="122"/>
      <c r="FY20" s="122"/>
      <c r="FZ20" s="122"/>
      <c r="GA20" s="122"/>
      <c r="GB20" s="122"/>
      <c r="GC20" s="122"/>
      <c r="GD20" s="122"/>
      <c r="GE20" s="122"/>
      <c r="GF20" s="122"/>
      <c r="GG20" s="122"/>
      <c r="GH20" s="122"/>
      <c r="GI20" s="122"/>
      <c r="GJ20" s="122"/>
      <c r="GK20" s="122"/>
      <c r="GL20" s="122"/>
      <c r="GM20" s="122"/>
      <c r="GN20" s="122"/>
      <c r="GO20" s="122"/>
      <c r="GP20" s="122"/>
      <c r="GQ20" s="122"/>
      <c r="GR20" s="122"/>
      <c r="GS20" s="122"/>
      <c r="GT20" s="122"/>
      <c r="GU20" s="122"/>
      <c r="GV20" s="122"/>
      <c r="GW20" s="122"/>
      <c r="GX20" s="122"/>
      <c r="GY20" s="122"/>
      <c r="GZ20" s="122"/>
      <c r="HA20" s="122"/>
      <c r="HB20" s="122"/>
      <c r="HC20" s="122"/>
      <c r="HD20" s="122"/>
      <c r="HE20" s="122"/>
      <c r="HF20" s="122"/>
      <c r="HG20" s="122"/>
      <c r="HH20" s="122"/>
      <c r="HI20" s="122"/>
      <c r="HJ20" s="122"/>
      <c r="HK20" s="122"/>
      <c r="HL20" s="122"/>
      <c r="HM20" s="122"/>
      <c r="HN20" s="122"/>
      <c r="HO20" s="122"/>
      <c r="HP20" s="122"/>
      <c r="HQ20" s="122"/>
      <c r="HR20" s="122"/>
      <c r="HS20" s="122"/>
      <c r="HT20" s="122"/>
      <c r="HU20" s="122"/>
      <c r="HV20" s="122"/>
      <c r="HW20" s="122"/>
      <c r="HX20" s="122"/>
      <c r="HY20" s="122"/>
      <c r="HZ20" s="122"/>
      <c r="IA20" s="122"/>
      <c r="IB20" s="122"/>
      <c r="IC20" s="122"/>
      <c r="ID20" s="122"/>
      <c r="IE20" s="122"/>
      <c r="IF20" s="122"/>
      <c r="IG20" s="122"/>
      <c r="IH20" s="122"/>
      <c r="II20" s="122"/>
      <c r="IJ20" s="122"/>
      <c r="IK20" s="122"/>
      <c r="IL20" s="122"/>
      <c r="IM20" s="122"/>
      <c r="IN20" s="122"/>
      <c r="IO20" s="122"/>
      <c r="IP20" s="122"/>
      <c r="IQ20" s="122"/>
    </row>
    <row r="21" customHeight="1" spans="1:251">
      <c r="A21" s="111"/>
      <c r="B21" s="110"/>
      <c r="C21" s="103"/>
      <c r="D21" s="109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122"/>
      <c r="FE21" s="122"/>
      <c r="FF21" s="122"/>
      <c r="FG21" s="122"/>
      <c r="FH21" s="122"/>
      <c r="FI21" s="122"/>
      <c r="FJ21" s="122"/>
      <c r="FK21" s="122"/>
      <c r="FL21" s="122"/>
      <c r="FM21" s="122"/>
      <c r="FN21" s="122"/>
      <c r="FO21" s="122"/>
      <c r="FP21" s="122"/>
      <c r="FQ21" s="122"/>
      <c r="FR21" s="122"/>
      <c r="FS21" s="122"/>
      <c r="FT21" s="122"/>
      <c r="FU21" s="122"/>
      <c r="FV21" s="122"/>
      <c r="FW21" s="122"/>
      <c r="FX21" s="122"/>
      <c r="FY21" s="122"/>
      <c r="FZ21" s="122"/>
      <c r="GA21" s="122"/>
      <c r="GB21" s="122"/>
      <c r="GC21" s="122"/>
      <c r="GD21" s="122"/>
      <c r="GE21" s="122"/>
      <c r="GF21" s="122"/>
      <c r="GG21" s="122"/>
      <c r="GH21" s="122"/>
      <c r="GI21" s="122"/>
      <c r="GJ21" s="122"/>
      <c r="GK21" s="122"/>
      <c r="GL21" s="122"/>
      <c r="GM21" s="122"/>
      <c r="GN21" s="122"/>
      <c r="GO21" s="122"/>
      <c r="GP21" s="122"/>
      <c r="GQ21" s="122"/>
      <c r="GR21" s="122"/>
      <c r="GS21" s="122"/>
      <c r="GT21" s="122"/>
      <c r="GU21" s="122"/>
      <c r="GV21" s="122"/>
      <c r="GW21" s="122"/>
      <c r="GX21" s="122"/>
      <c r="GY21" s="122"/>
      <c r="GZ21" s="122"/>
      <c r="HA21" s="122"/>
      <c r="HB21" s="122"/>
      <c r="HC21" s="122"/>
      <c r="HD21" s="122"/>
      <c r="HE21" s="122"/>
      <c r="HF21" s="122"/>
      <c r="HG21" s="122"/>
      <c r="HH21" s="122"/>
      <c r="HI21" s="122"/>
      <c r="HJ21" s="122"/>
      <c r="HK21" s="122"/>
      <c r="HL21" s="122"/>
      <c r="HM21" s="122"/>
      <c r="HN21" s="122"/>
      <c r="HO21" s="122"/>
      <c r="HP21" s="122"/>
      <c r="HQ21" s="122"/>
      <c r="HR21" s="122"/>
      <c r="HS21" s="122"/>
      <c r="HT21" s="122"/>
      <c r="HU21" s="122"/>
      <c r="HV21" s="122"/>
      <c r="HW21" s="122"/>
      <c r="HX21" s="122"/>
      <c r="HY21" s="122"/>
      <c r="HZ21" s="122"/>
      <c r="IA21" s="122"/>
      <c r="IB21" s="122"/>
      <c r="IC21" s="122"/>
      <c r="ID21" s="122"/>
      <c r="IE21" s="122"/>
      <c r="IF21" s="122"/>
      <c r="IG21" s="122"/>
      <c r="IH21" s="122"/>
      <c r="II21" s="122"/>
      <c r="IJ21" s="122"/>
      <c r="IK21" s="122"/>
      <c r="IL21" s="122"/>
      <c r="IM21" s="122"/>
      <c r="IN21" s="122"/>
      <c r="IO21" s="122"/>
      <c r="IP21" s="122"/>
      <c r="IQ21" s="122"/>
    </row>
    <row r="22" customHeight="1" spans="1:251">
      <c r="A22" s="113"/>
      <c r="B22" s="110"/>
      <c r="C22" s="103"/>
      <c r="D22" s="109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122"/>
      <c r="FE22" s="122"/>
      <c r="FF22" s="122"/>
      <c r="FG22" s="122"/>
      <c r="FH22" s="122"/>
      <c r="FI22" s="122"/>
      <c r="FJ22" s="122"/>
      <c r="FK22" s="122"/>
      <c r="FL22" s="122"/>
      <c r="FM22" s="122"/>
      <c r="FN22" s="122"/>
      <c r="FO22" s="122"/>
      <c r="FP22" s="122"/>
      <c r="FQ22" s="122"/>
      <c r="FR22" s="122"/>
      <c r="FS22" s="122"/>
      <c r="FT22" s="122"/>
      <c r="FU22" s="122"/>
      <c r="FV22" s="122"/>
      <c r="FW22" s="122"/>
      <c r="FX22" s="122"/>
      <c r="FY22" s="122"/>
      <c r="FZ22" s="122"/>
      <c r="GA22" s="122"/>
      <c r="GB22" s="122"/>
      <c r="GC22" s="122"/>
      <c r="GD22" s="122"/>
      <c r="GE22" s="122"/>
      <c r="GF22" s="122"/>
      <c r="GG22" s="122"/>
      <c r="GH22" s="122"/>
      <c r="GI22" s="122"/>
      <c r="GJ22" s="122"/>
      <c r="GK22" s="122"/>
      <c r="GL22" s="122"/>
      <c r="GM22" s="122"/>
      <c r="GN22" s="122"/>
      <c r="GO22" s="122"/>
      <c r="GP22" s="122"/>
      <c r="GQ22" s="122"/>
      <c r="GR22" s="122"/>
      <c r="GS22" s="122"/>
      <c r="GT22" s="122"/>
      <c r="GU22" s="122"/>
      <c r="GV22" s="122"/>
      <c r="GW22" s="122"/>
      <c r="GX22" s="122"/>
      <c r="GY22" s="122"/>
      <c r="GZ22" s="122"/>
      <c r="HA22" s="122"/>
      <c r="HB22" s="122"/>
      <c r="HC22" s="122"/>
      <c r="HD22" s="122"/>
      <c r="HE22" s="122"/>
      <c r="HF22" s="122"/>
      <c r="HG22" s="122"/>
      <c r="HH22" s="122"/>
      <c r="HI22" s="122"/>
      <c r="HJ22" s="122"/>
      <c r="HK22" s="122"/>
      <c r="HL22" s="122"/>
      <c r="HM22" s="122"/>
      <c r="HN22" s="122"/>
      <c r="HO22" s="122"/>
      <c r="HP22" s="122"/>
      <c r="HQ22" s="122"/>
      <c r="HR22" s="122"/>
      <c r="HS22" s="122"/>
      <c r="HT22" s="122"/>
      <c r="HU22" s="122"/>
      <c r="HV22" s="122"/>
      <c r="HW22" s="122"/>
      <c r="HX22" s="122"/>
      <c r="HY22" s="122"/>
      <c r="HZ22" s="122"/>
      <c r="IA22" s="122"/>
      <c r="IB22" s="122"/>
      <c r="IC22" s="122"/>
      <c r="ID22" s="122"/>
      <c r="IE22" s="122"/>
      <c r="IF22" s="122"/>
      <c r="IG22" s="122"/>
      <c r="IH22" s="122"/>
      <c r="II22" s="122"/>
      <c r="IJ22" s="122"/>
      <c r="IK22" s="122"/>
      <c r="IL22" s="122"/>
      <c r="IM22" s="122"/>
      <c r="IN22" s="122"/>
      <c r="IO22" s="122"/>
      <c r="IP22" s="122"/>
      <c r="IQ22" s="122"/>
    </row>
    <row r="23" customHeight="1" spans="1:251">
      <c r="A23" s="113"/>
      <c r="B23" s="110"/>
      <c r="C23" s="103"/>
      <c r="D23" s="109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122"/>
      <c r="FE23" s="122"/>
      <c r="FF23" s="122"/>
      <c r="FG23" s="122"/>
      <c r="FH23" s="122"/>
      <c r="FI23" s="122"/>
      <c r="FJ23" s="122"/>
      <c r="FK23" s="122"/>
      <c r="FL23" s="122"/>
      <c r="FM23" s="122"/>
      <c r="FN23" s="122"/>
      <c r="FO23" s="122"/>
      <c r="FP23" s="122"/>
      <c r="FQ23" s="122"/>
      <c r="FR23" s="122"/>
      <c r="FS23" s="122"/>
      <c r="FT23" s="122"/>
      <c r="FU23" s="122"/>
      <c r="FV23" s="122"/>
      <c r="FW23" s="122"/>
      <c r="FX23" s="122"/>
      <c r="FY23" s="122"/>
      <c r="FZ23" s="122"/>
      <c r="GA23" s="122"/>
      <c r="GB23" s="122"/>
      <c r="GC23" s="122"/>
      <c r="GD23" s="122"/>
      <c r="GE23" s="122"/>
      <c r="GF23" s="122"/>
      <c r="GG23" s="122"/>
      <c r="GH23" s="122"/>
      <c r="GI23" s="122"/>
      <c r="GJ23" s="122"/>
      <c r="GK23" s="122"/>
      <c r="GL23" s="122"/>
      <c r="GM23" s="122"/>
      <c r="GN23" s="122"/>
      <c r="GO23" s="122"/>
      <c r="GP23" s="122"/>
      <c r="GQ23" s="122"/>
      <c r="GR23" s="122"/>
      <c r="GS23" s="122"/>
      <c r="GT23" s="122"/>
      <c r="GU23" s="122"/>
      <c r="GV23" s="122"/>
      <c r="GW23" s="122"/>
      <c r="GX23" s="122"/>
      <c r="GY23" s="122"/>
      <c r="GZ23" s="122"/>
      <c r="HA23" s="122"/>
      <c r="HB23" s="122"/>
      <c r="HC23" s="122"/>
      <c r="HD23" s="122"/>
      <c r="HE23" s="122"/>
      <c r="HF23" s="122"/>
      <c r="HG23" s="122"/>
      <c r="HH23" s="122"/>
      <c r="HI23" s="122"/>
      <c r="HJ23" s="122"/>
      <c r="HK23" s="122"/>
      <c r="HL23" s="122"/>
      <c r="HM23" s="122"/>
      <c r="HN23" s="122"/>
      <c r="HO23" s="122"/>
      <c r="HP23" s="122"/>
      <c r="HQ23" s="122"/>
      <c r="HR23" s="122"/>
      <c r="HS23" s="122"/>
      <c r="HT23" s="122"/>
      <c r="HU23" s="122"/>
      <c r="HV23" s="122"/>
      <c r="HW23" s="122"/>
      <c r="HX23" s="122"/>
      <c r="HY23" s="122"/>
      <c r="HZ23" s="122"/>
      <c r="IA23" s="122"/>
      <c r="IB23" s="122"/>
      <c r="IC23" s="122"/>
      <c r="ID23" s="122"/>
      <c r="IE23" s="122"/>
      <c r="IF23" s="122"/>
      <c r="IG23" s="122"/>
      <c r="IH23" s="122"/>
      <c r="II23" s="122"/>
      <c r="IJ23" s="122"/>
      <c r="IK23" s="122"/>
      <c r="IL23" s="122"/>
      <c r="IM23" s="122"/>
      <c r="IN23" s="122"/>
      <c r="IO23" s="122"/>
      <c r="IP23" s="122"/>
      <c r="IQ23" s="122"/>
    </row>
    <row r="24" customHeight="1" spans="1:251">
      <c r="A24" s="113"/>
      <c r="B24" s="110"/>
      <c r="C24" s="114"/>
      <c r="D24" s="115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122"/>
      <c r="FE24" s="122"/>
      <c r="FF24" s="122"/>
      <c r="FG24" s="122"/>
      <c r="FH24" s="122"/>
      <c r="FI24" s="122"/>
      <c r="FJ24" s="122"/>
      <c r="FK24" s="122"/>
      <c r="FL24" s="122"/>
      <c r="FM24" s="122"/>
      <c r="FN24" s="122"/>
      <c r="FO24" s="122"/>
      <c r="FP24" s="122"/>
      <c r="FQ24" s="122"/>
      <c r="FR24" s="122"/>
      <c r="FS24" s="122"/>
      <c r="FT24" s="122"/>
      <c r="FU24" s="122"/>
      <c r="FV24" s="122"/>
      <c r="FW24" s="122"/>
      <c r="FX24" s="122"/>
      <c r="FY24" s="122"/>
      <c r="FZ24" s="122"/>
      <c r="GA24" s="122"/>
      <c r="GB24" s="122"/>
      <c r="GC24" s="122"/>
      <c r="GD24" s="122"/>
      <c r="GE24" s="122"/>
      <c r="GF24" s="122"/>
      <c r="GG24" s="122"/>
      <c r="GH24" s="122"/>
      <c r="GI24" s="122"/>
      <c r="GJ24" s="122"/>
      <c r="GK24" s="122"/>
      <c r="GL24" s="122"/>
      <c r="GM24" s="122"/>
      <c r="GN24" s="122"/>
      <c r="GO24" s="122"/>
      <c r="GP24" s="122"/>
      <c r="GQ24" s="122"/>
      <c r="GR24" s="122"/>
      <c r="GS24" s="122"/>
      <c r="GT24" s="122"/>
      <c r="GU24" s="122"/>
      <c r="GV24" s="122"/>
      <c r="GW24" s="122"/>
      <c r="GX24" s="122"/>
      <c r="GY24" s="122"/>
      <c r="GZ24" s="122"/>
      <c r="HA24" s="122"/>
      <c r="HB24" s="122"/>
      <c r="HC24" s="122"/>
      <c r="HD24" s="122"/>
      <c r="HE24" s="122"/>
      <c r="HF24" s="122"/>
      <c r="HG24" s="122"/>
      <c r="HH24" s="122"/>
      <c r="HI24" s="122"/>
      <c r="HJ24" s="122"/>
      <c r="HK24" s="122"/>
      <c r="HL24" s="122"/>
      <c r="HM24" s="122"/>
      <c r="HN24" s="122"/>
      <c r="HO24" s="122"/>
      <c r="HP24" s="122"/>
      <c r="HQ24" s="122"/>
      <c r="HR24" s="122"/>
      <c r="HS24" s="122"/>
      <c r="HT24" s="122"/>
      <c r="HU24" s="122"/>
      <c r="HV24" s="122"/>
      <c r="HW24" s="122"/>
      <c r="HX24" s="122"/>
      <c r="HY24" s="122"/>
      <c r="HZ24" s="122"/>
      <c r="IA24" s="122"/>
      <c r="IB24" s="122"/>
      <c r="IC24" s="122"/>
      <c r="ID24" s="122"/>
      <c r="IE24" s="122"/>
      <c r="IF24" s="122"/>
      <c r="IG24" s="122"/>
      <c r="IH24" s="122"/>
      <c r="II24" s="122"/>
      <c r="IJ24" s="122"/>
      <c r="IK24" s="122"/>
      <c r="IL24" s="122"/>
      <c r="IM24" s="122"/>
      <c r="IN24" s="122"/>
      <c r="IO24" s="122"/>
      <c r="IP24" s="122"/>
      <c r="IQ24" s="122"/>
    </row>
    <row r="25" customHeight="1" spans="1:251">
      <c r="A25" s="116" t="s">
        <v>485</v>
      </c>
      <c r="B25" s="117">
        <f>SUM(B7:B17)</f>
        <v>1354.9</v>
      </c>
      <c r="C25" s="118" t="s">
        <v>486</v>
      </c>
      <c r="D25" s="115">
        <v>1680.65</v>
      </c>
      <c r="F25" s="68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122"/>
      <c r="FE25" s="122"/>
      <c r="FF25" s="122"/>
      <c r="FG25" s="122"/>
      <c r="FH25" s="122"/>
      <c r="FI25" s="122"/>
      <c r="FJ25" s="122"/>
      <c r="FK25" s="122"/>
      <c r="FL25" s="122"/>
      <c r="FM25" s="122"/>
      <c r="FN25" s="122"/>
      <c r="FO25" s="122"/>
      <c r="FP25" s="122"/>
      <c r="FQ25" s="122"/>
      <c r="FR25" s="122"/>
      <c r="FS25" s="122"/>
      <c r="FT25" s="122"/>
      <c r="FU25" s="122"/>
      <c r="FV25" s="122"/>
      <c r="FW25" s="122"/>
      <c r="FX25" s="122"/>
      <c r="FY25" s="122"/>
      <c r="FZ25" s="122"/>
      <c r="GA25" s="122"/>
      <c r="GB25" s="122"/>
      <c r="GC25" s="122"/>
      <c r="GD25" s="122"/>
      <c r="GE25" s="122"/>
      <c r="GF25" s="122"/>
      <c r="GG25" s="122"/>
      <c r="GH25" s="122"/>
      <c r="GI25" s="122"/>
      <c r="GJ25" s="122"/>
      <c r="GK25" s="122"/>
      <c r="GL25" s="122"/>
      <c r="GM25" s="122"/>
      <c r="GN25" s="122"/>
      <c r="GO25" s="122"/>
      <c r="GP25" s="122"/>
      <c r="GQ25" s="122"/>
      <c r="GR25" s="122"/>
      <c r="GS25" s="122"/>
      <c r="GT25" s="122"/>
      <c r="GU25" s="122"/>
      <c r="GV25" s="122"/>
      <c r="GW25" s="122"/>
      <c r="GX25" s="122"/>
      <c r="GY25" s="122"/>
      <c r="GZ25" s="122"/>
      <c r="HA25" s="122"/>
      <c r="HB25" s="122"/>
      <c r="HC25" s="122"/>
      <c r="HD25" s="122"/>
      <c r="HE25" s="122"/>
      <c r="HF25" s="122"/>
      <c r="HG25" s="122"/>
      <c r="HH25" s="122"/>
      <c r="HI25" s="122"/>
      <c r="HJ25" s="122"/>
      <c r="HK25" s="122"/>
      <c r="HL25" s="122"/>
      <c r="HM25" s="122"/>
      <c r="HN25" s="122"/>
      <c r="HO25" s="122"/>
      <c r="HP25" s="122"/>
      <c r="HQ25" s="122"/>
      <c r="HR25" s="122"/>
      <c r="HS25" s="122"/>
      <c r="HT25" s="122"/>
      <c r="HU25" s="122"/>
      <c r="HV25" s="122"/>
      <c r="HW25" s="122"/>
      <c r="HX25" s="122"/>
      <c r="HY25" s="122"/>
      <c r="HZ25" s="122"/>
      <c r="IA25" s="122"/>
      <c r="IB25" s="122"/>
      <c r="IC25" s="122"/>
      <c r="ID25" s="122"/>
      <c r="IE25" s="122"/>
      <c r="IF25" s="122"/>
      <c r="IG25" s="122"/>
      <c r="IH25" s="122"/>
      <c r="II25" s="122"/>
      <c r="IJ25" s="122"/>
      <c r="IK25" s="122"/>
      <c r="IL25" s="122"/>
      <c r="IM25" s="122"/>
      <c r="IN25" s="122"/>
      <c r="IO25" s="122"/>
      <c r="IP25" s="122"/>
      <c r="IQ25" s="122"/>
    </row>
    <row r="26" customHeight="1" spans="1:251">
      <c r="A26" s="106" t="s">
        <v>487</v>
      </c>
      <c r="B26" s="117"/>
      <c r="C26" s="103" t="s">
        <v>488</v>
      </c>
      <c r="D26" s="115"/>
      <c r="E26" s="68"/>
      <c r="F26" s="68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122"/>
      <c r="FE26" s="122"/>
      <c r="FF26" s="122"/>
      <c r="FG26" s="122"/>
      <c r="FH26" s="122"/>
      <c r="FI26" s="122"/>
      <c r="FJ26" s="122"/>
      <c r="FK26" s="122"/>
      <c r="FL26" s="122"/>
      <c r="FM26" s="122"/>
      <c r="FN26" s="122"/>
      <c r="FO26" s="122"/>
      <c r="FP26" s="122"/>
      <c r="FQ26" s="122"/>
      <c r="FR26" s="122"/>
      <c r="FS26" s="122"/>
      <c r="FT26" s="122"/>
      <c r="FU26" s="122"/>
      <c r="FV26" s="122"/>
      <c r="FW26" s="122"/>
      <c r="FX26" s="122"/>
      <c r="FY26" s="122"/>
      <c r="FZ26" s="122"/>
      <c r="GA26" s="122"/>
      <c r="GB26" s="122"/>
      <c r="GC26" s="122"/>
      <c r="GD26" s="122"/>
      <c r="GE26" s="122"/>
      <c r="GF26" s="122"/>
      <c r="GG26" s="122"/>
      <c r="GH26" s="122"/>
      <c r="GI26" s="122"/>
      <c r="GJ26" s="122"/>
      <c r="GK26" s="122"/>
      <c r="GL26" s="122"/>
      <c r="GM26" s="122"/>
      <c r="GN26" s="122"/>
      <c r="GO26" s="122"/>
      <c r="GP26" s="122"/>
      <c r="GQ26" s="122"/>
      <c r="GR26" s="122"/>
      <c r="GS26" s="122"/>
      <c r="GT26" s="122"/>
      <c r="GU26" s="122"/>
      <c r="GV26" s="122"/>
      <c r="GW26" s="122"/>
      <c r="GX26" s="122"/>
      <c r="GY26" s="122"/>
      <c r="GZ26" s="122"/>
      <c r="HA26" s="122"/>
      <c r="HB26" s="122"/>
      <c r="HC26" s="122"/>
      <c r="HD26" s="122"/>
      <c r="HE26" s="122"/>
      <c r="HF26" s="122"/>
      <c r="HG26" s="122"/>
      <c r="HH26" s="122"/>
      <c r="HI26" s="122"/>
      <c r="HJ26" s="122"/>
      <c r="HK26" s="122"/>
      <c r="HL26" s="122"/>
      <c r="HM26" s="122"/>
      <c r="HN26" s="122"/>
      <c r="HO26" s="122"/>
      <c r="HP26" s="122"/>
      <c r="HQ26" s="122"/>
      <c r="HR26" s="122"/>
      <c r="HS26" s="122"/>
      <c r="HT26" s="122"/>
      <c r="HU26" s="122"/>
      <c r="HV26" s="122"/>
      <c r="HW26" s="122"/>
      <c r="HX26" s="122"/>
      <c r="HY26" s="122"/>
      <c r="HZ26" s="122"/>
      <c r="IA26" s="122"/>
      <c r="IB26" s="122"/>
      <c r="IC26" s="122"/>
      <c r="ID26" s="122"/>
      <c r="IE26" s="122"/>
      <c r="IF26" s="122"/>
      <c r="IG26" s="122"/>
      <c r="IH26" s="122"/>
      <c r="II26" s="122"/>
      <c r="IJ26" s="122"/>
      <c r="IK26" s="122"/>
      <c r="IL26" s="122"/>
      <c r="IM26" s="122"/>
      <c r="IN26" s="122"/>
      <c r="IO26" s="122"/>
      <c r="IP26" s="122"/>
      <c r="IQ26" s="122"/>
    </row>
    <row r="27" customHeight="1" spans="1:251">
      <c r="A27" s="106" t="s">
        <v>489</v>
      </c>
      <c r="B27" s="119">
        <v>325.75</v>
      </c>
      <c r="C27" s="112"/>
      <c r="D27" s="115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7"/>
      <c r="EP27" s="87"/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7"/>
      <c r="FC27" s="87"/>
      <c r="FD27" s="122"/>
      <c r="FE27" s="122"/>
      <c r="FF27" s="122"/>
      <c r="FG27" s="122"/>
      <c r="FH27" s="122"/>
      <c r="FI27" s="122"/>
      <c r="FJ27" s="122"/>
      <c r="FK27" s="122"/>
      <c r="FL27" s="122"/>
      <c r="FM27" s="122"/>
      <c r="FN27" s="122"/>
      <c r="FO27" s="122"/>
      <c r="FP27" s="122"/>
      <c r="FQ27" s="122"/>
      <c r="FR27" s="122"/>
      <c r="FS27" s="122"/>
      <c r="FT27" s="122"/>
      <c r="FU27" s="122"/>
      <c r="FV27" s="122"/>
      <c r="FW27" s="122"/>
      <c r="FX27" s="122"/>
      <c r="FY27" s="122"/>
      <c r="FZ27" s="122"/>
      <c r="GA27" s="122"/>
      <c r="GB27" s="122"/>
      <c r="GC27" s="122"/>
      <c r="GD27" s="122"/>
      <c r="GE27" s="122"/>
      <c r="GF27" s="122"/>
      <c r="GG27" s="122"/>
      <c r="GH27" s="122"/>
      <c r="GI27" s="122"/>
      <c r="GJ27" s="122"/>
      <c r="GK27" s="122"/>
      <c r="GL27" s="122"/>
      <c r="GM27" s="122"/>
      <c r="GN27" s="122"/>
      <c r="GO27" s="122"/>
      <c r="GP27" s="122"/>
      <c r="GQ27" s="122"/>
      <c r="GR27" s="122"/>
      <c r="GS27" s="122"/>
      <c r="GT27" s="122"/>
      <c r="GU27" s="122"/>
      <c r="GV27" s="122"/>
      <c r="GW27" s="122"/>
      <c r="GX27" s="122"/>
      <c r="GY27" s="122"/>
      <c r="GZ27" s="122"/>
      <c r="HA27" s="122"/>
      <c r="HB27" s="122"/>
      <c r="HC27" s="122"/>
      <c r="HD27" s="122"/>
      <c r="HE27" s="122"/>
      <c r="HF27" s="122"/>
      <c r="HG27" s="122"/>
      <c r="HH27" s="122"/>
      <c r="HI27" s="122"/>
      <c r="HJ27" s="122"/>
      <c r="HK27" s="122"/>
      <c r="HL27" s="122"/>
      <c r="HM27" s="122"/>
      <c r="HN27" s="122"/>
      <c r="HO27" s="122"/>
      <c r="HP27" s="122"/>
      <c r="HQ27" s="122"/>
      <c r="HR27" s="122"/>
      <c r="HS27" s="122"/>
      <c r="HT27" s="122"/>
      <c r="HU27" s="122"/>
      <c r="HV27" s="122"/>
      <c r="HW27" s="122"/>
      <c r="HX27" s="122"/>
      <c r="HY27" s="122"/>
      <c r="HZ27" s="122"/>
      <c r="IA27" s="122"/>
      <c r="IB27" s="122"/>
      <c r="IC27" s="122"/>
      <c r="ID27" s="122"/>
      <c r="IE27" s="122"/>
      <c r="IF27" s="122"/>
      <c r="IG27" s="122"/>
      <c r="IH27" s="122"/>
      <c r="II27" s="122"/>
      <c r="IJ27" s="122"/>
      <c r="IK27" s="122"/>
      <c r="IL27" s="122"/>
      <c r="IM27" s="122"/>
      <c r="IN27" s="122"/>
      <c r="IO27" s="122"/>
      <c r="IP27" s="122"/>
      <c r="IQ27" s="122"/>
    </row>
    <row r="28" customHeight="1" spans="1:5">
      <c r="A28" s="120" t="s">
        <v>490</v>
      </c>
      <c r="B28" s="121">
        <f>B27+B25</f>
        <v>1680.65</v>
      </c>
      <c r="C28" s="114" t="s">
        <v>491</v>
      </c>
      <c r="D28" s="115">
        <f>D25+D26</f>
        <v>1680.65</v>
      </c>
      <c r="E28" s="68"/>
    </row>
    <row r="35" customHeight="1" spans="3:3">
      <c r="C35" s="68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97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6"/>
  <sheetViews>
    <sheetView showGridLines="0" showZeros="0" workbookViewId="0">
      <selection activeCell="B51" sqref="B51"/>
    </sheetView>
  </sheetViews>
  <sheetFormatPr defaultColWidth="6.875" defaultRowHeight="12.75" customHeight="1"/>
  <cols>
    <col min="1" max="1" width="9.25" style="42" customWidth="1"/>
    <col min="2" max="2" width="44.5" style="42" customWidth="1"/>
    <col min="3" max="12" width="12.625" style="42" customWidth="1"/>
    <col min="13" max="16384" width="6.875" style="42"/>
  </cols>
  <sheetData>
    <row r="1" ht="20.1" customHeight="1" spans="1:12">
      <c r="A1" s="44" t="s">
        <v>492</v>
      </c>
      <c r="L1" s="79"/>
    </row>
    <row r="2" ht="43.5" customHeight="1" spans="1:12">
      <c r="A2" s="71" t="s">
        <v>493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ht="20.1" customHeight="1" spans="1:12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ht="20.1" customHeight="1" spans="1:12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80" t="s">
        <v>341</v>
      </c>
    </row>
    <row r="5" ht="24" customHeight="1" spans="1:12">
      <c r="A5" s="74" t="s">
        <v>494</v>
      </c>
      <c r="B5" s="74"/>
      <c r="C5" s="75" t="s">
        <v>317</v>
      </c>
      <c r="D5" s="38" t="s">
        <v>489</v>
      </c>
      <c r="E5" s="38" t="s">
        <v>477</v>
      </c>
      <c r="F5" s="38" t="s">
        <v>478</v>
      </c>
      <c r="G5" s="38" t="s">
        <v>479</v>
      </c>
      <c r="H5" s="76" t="s">
        <v>481</v>
      </c>
      <c r="I5" s="75"/>
      <c r="J5" s="38" t="s">
        <v>482</v>
      </c>
      <c r="K5" s="38" t="s">
        <v>484</v>
      </c>
      <c r="L5" s="81" t="s">
        <v>487</v>
      </c>
    </row>
    <row r="6" ht="42" customHeight="1" spans="1:12">
      <c r="A6" s="77" t="s">
        <v>345</v>
      </c>
      <c r="B6" s="78" t="s">
        <v>346</v>
      </c>
      <c r="C6" s="55"/>
      <c r="D6" s="55"/>
      <c r="E6" s="55"/>
      <c r="F6" s="55"/>
      <c r="G6" s="55"/>
      <c r="H6" s="38" t="s">
        <v>495</v>
      </c>
      <c r="I6" s="38" t="s">
        <v>496</v>
      </c>
      <c r="J6" s="55"/>
      <c r="K6" s="55"/>
      <c r="L6" s="55"/>
    </row>
    <row r="7" ht="27" customHeight="1" spans="1:12">
      <c r="A7" s="65" t="s">
        <v>317</v>
      </c>
      <c r="B7" s="66"/>
      <c r="C7" s="74">
        <f>D7+E7</f>
        <v>1680.65</v>
      </c>
      <c r="D7" s="74">
        <f>D23+D55+D58+D74+D80</f>
        <v>325.75</v>
      </c>
      <c r="E7" s="74">
        <f>E8+E20+E23+E51+E58+E77</f>
        <v>1354.9</v>
      </c>
      <c r="F7" s="60"/>
      <c r="G7" s="60"/>
      <c r="H7" s="60"/>
      <c r="I7" s="60"/>
      <c r="J7" s="60"/>
      <c r="K7" s="60"/>
      <c r="L7" s="60"/>
    </row>
    <row r="8" ht="27" customHeight="1" spans="1:12">
      <c r="A8" s="65">
        <v>201</v>
      </c>
      <c r="B8" s="66" t="s">
        <v>324</v>
      </c>
      <c r="C8" s="74">
        <f t="shared" ref="C8:C70" si="0">D8+E8</f>
        <v>510.62</v>
      </c>
      <c r="D8" s="74"/>
      <c r="E8" s="58">
        <v>510.62</v>
      </c>
      <c r="F8" s="63"/>
      <c r="G8" s="63"/>
      <c r="H8" s="63"/>
      <c r="I8" s="63"/>
      <c r="J8" s="63"/>
      <c r="K8" s="63"/>
      <c r="L8" s="63"/>
    </row>
    <row r="9" ht="27" customHeight="1" spans="1:12">
      <c r="A9" s="65">
        <v>20101</v>
      </c>
      <c r="B9" s="66" t="s">
        <v>350</v>
      </c>
      <c r="C9" s="74">
        <f t="shared" si="0"/>
        <v>24.41</v>
      </c>
      <c r="D9" s="63"/>
      <c r="E9" s="58">
        <v>24.41</v>
      </c>
      <c r="F9" s="63"/>
      <c r="G9" s="63"/>
      <c r="H9" s="63"/>
      <c r="I9" s="63"/>
      <c r="J9" s="63"/>
      <c r="K9" s="63"/>
      <c r="L9" s="63"/>
    </row>
    <row r="10" ht="27" customHeight="1" spans="1:12">
      <c r="A10" s="65">
        <v>2010101</v>
      </c>
      <c r="B10" s="66" t="s">
        <v>351</v>
      </c>
      <c r="C10" s="74">
        <f t="shared" si="0"/>
        <v>19.11</v>
      </c>
      <c r="D10" s="63"/>
      <c r="E10" s="58">
        <v>19.11</v>
      </c>
      <c r="F10" s="63"/>
      <c r="G10" s="63"/>
      <c r="H10" s="63"/>
      <c r="I10" s="63"/>
      <c r="J10" s="63"/>
      <c r="K10" s="63"/>
      <c r="L10" s="63"/>
    </row>
    <row r="11" ht="27" customHeight="1" spans="1:12">
      <c r="A11" s="65">
        <v>2010108</v>
      </c>
      <c r="B11" s="66" t="s">
        <v>352</v>
      </c>
      <c r="C11" s="74">
        <f t="shared" si="0"/>
        <v>5.3</v>
      </c>
      <c r="D11" s="63"/>
      <c r="E11" s="58">
        <v>5.3</v>
      </c>
      <c r="F11" s="63"/>
      <c r="G11" s="63"/>
      <c r="H11" s="63"/>
      <c r="I11" s="63"/>
      <c r="J11" s="63"/>
      <c r="K11" s="63"/>
      <c r="L11" s="63"/>
    </row>
    <row r="12" ht="27" customHeight="1" spans="1:12">
      <c r="A12" s="65">
        <v>20103</v>
      </c>
      <c r="B12" s="66" t="s">
        <v>353</v>
      </c>
      <c r="C12" s="74">
        <f t="shared" si="0"/>
        <v>367.87</v>
      </c>
      <c r="D12" s="63"/>
      <c r="E12" s="58">
        <v>367.87</v>
      </c>
      <c r="F12" s="63"/>
      <c r="G12" s="63"/>
      <c r="H12" s="63"/>
      <c r="I12" s="63"/>
      <c r="J12" s="63"/>
      <c r="K12" s="63"/>
      <c r="L12" s="63"/>
    </row>
    <row r="13" ht="27" customHeight="1" spans="1:12">
      <c r="A13" s="65">
        <v>2010301</v>
      </c>
      <c r="B13" s="66" t="s">
        <v>354</v>
      </c>
      <c r="C13" s="74">
        <f t="shared" si="0"/>
        <v>325.93</v>
      </c>
      <c r="D13" s="64"/>
      <c r="E13" s="58">
        <v>325.93</v>
      </c>
      <c r="F13" s="64"/>
      <c r="G13" s="64"/>
      <c r="H13" s="64"/>
      <c r="I13" s="63"/>
      <c r="J13" s="63"/>
      <c r="K13" s="63"/>
      <c r="L13" s="63"/>
    </row>
    <row r="14" ht="27" customHeight="1" spans="1:12">
      <c r="A14" s="65">
        <v>2010350</v>
      </c>
      <c r="B14" s="66" t="s">
        <v>355</v>
      </c>
      <c r="C14" s="74">
        <f t="shared" si="0"/>
        <v>41.94</v>
      </c>
      <c r="D14" s="64"/>
      <c r="E14" s="58">
        <v>41.94</v>
      </c>
      <c r="F14" s="64"/>
      <c r="G14" s="64"/>
      <c r="H14" s="64"/>
      <c r="I14" s="64"/>
      <c r="J14" s="63"/>
      <c r="K14" s="63"/>
      <c r="L14" s="64"/>
    </row>
    <row r="15" ht="27" customHeight="1" spans="1:12">
      <c r="A15" s="65">
        <v>20129</v>
      </c>
      <c r="B15" s="66" t="s">
        <v>358</v>
      </c>
      <c r="C15" s="74">
        <f t="shared" si="0"/>
        <v>35.2</v>
      </c>
      <c r="D15" s="64"/>
      <c r="E15" s="58">
        <v>35.2</v>
      </c>
      <c r="F15" s="64"/>
      <c r="G15" s="64"/>
      <c r="H15" s="64"/>
      <c r="I15" s="63"/>
      <c r="J15" s="64"/>
      <c r="K15" s="64"/>
      <c r="L15" s="64"/>
    </row>
    <row r="16" ht="27" customHeight="1" spans="1:12">
      <c r="A16" s="65" t="s">
        <v>359</v>
      </c>
      <c r="B16" s="66" t="s">
        <v>360</v>
      </c>
      <c r="C16" s="74">
        <f t="shared" si="0"/>
        <v>28.7</v>
      </c>
      <c r="D16" s="64"/>
      <c r="E16" s="58">
        <v>28.7</v>
      </c>
      <c r="F16" s="64"/>
      <c r="G16" s="64"/>
      <c r="H16" s="64"/>
      <c r="I16" s="63"/>
      <c r="J16" s="64"/>
      <c r="K16" s="64"/>
      <c r="L16" s="64"/>
    </row>
    <row r="17" ht="27" customHeight="1" spans="1:12">
      <c r="A17" s="65">
        <v>2012999</v>
      </c>
      <c r="B17" s="66" t="s">
        <v>361</v>
      </c>
      <c r="C17" s="74">
        <f t="shared" si="0"/>
        <v>6.5</v>
      </c>
      <c r="D17" s="64"/>
      <c r="E17" s="58">
        <v>6.5</v>
      </c>
      <c r="F17" s="64"/>
      <c r="G17" s="64"/>
      <c r="H17" s="64"/>
      <c r="I17" s="63"/>
      <c r="J17" s="64"/>
      <c r="K17" s="63"/>
      <c r="L17" s="64"/>
    </row>
    <row r="18" ht="27" customHeight="1" spans="1:12">
      <c r="A18" s="65">
        <v>20131</v>
      </c>
      <c r="B18" s="66" t="s">
        <v>362</v>
      </c>
      <c r="C18" s="74">
        <f t="shared" si="0"/>
        <v>83.14</v>
      </c>
      <c r="D18" s="64"/>
      <c r="E18" s="58">
        <v>83.14</v>
      </c>
      <c r="F18" s="64"/>
      <c r="G18" s="64"/>
      <c r="H18" s="64"/>
      <c r="I18" s="64"/>
      <c r="J18" s="64"/>
      <c r="K18" s="64"/>
      <c r="L18" s="64"/>
    </row>
    <row r="19" ht="27" customHeight="1" spans="1:12">
      <c r="A19" s="65">
        <v>2013101</v>
      </c>
      <c r="B19" s="66" t="s">
        <v>363</v>
      </c>
      <c r="C19" s="74">
        <f t="shared" si="0"/>
        <v>83.14</v>
      </c>
      <c r="D19" s="64"/>
      <c r="E19" s="58">
        <v>83.14</v>
      </c>
      <c r="F19" s="63"/>
      <c r="G19" s="64"/>
      <c r="H19" s="64"/>
      <c r="I19" s="64"/>
      <c r="J19" s="64"/>
      <c r="K19" s="64"/>
      <c r="L19" s="64"/>
    </row>
    <row r="20" ht="27" customHeight="1" spans="1:12">
      <c r="A20" s="65">
        <v>207</v>
      </c>
      <c r="B20" s="66" t="s">
        <v>331</v>
      </c>
      <c r="C20" s="74">
        <f t="shared" si="0"/>
        <v>41.19</v>
      </c>
      <c r="D20" s="64"/>
      <c r="E20" s="58">
        <v>41.19</v>
      </c>
      <c r="F20" s="64"/>
      <c r="G20" s="64"/>
      <c r="H20" s="64"/>
      <c r="I20" s="64"/>
      <c r="J20" s="64"/>
      <c r="K20" s="64"/>
      <c r="L20" s="64"/>
    </row>
    <row r="21" ht="27" customHeight="1" spans="1:12">
      <c r="A21" s="65">
        <v>20701</v>
      </c>
      <c r="B21" s="66" t="s">
        <v>364</v>
      </c>
      <c r="C21" s="74">
        <f t="shared" si="0"/>
        <v>41.19</v>
      </c>
      <c r="D21" s="63"/>
      <c r="E21" s="58">
        <v>41.19</v>
      </c>
      <c r="F21" s="64"/>
      <c r="G21" s="64"/>
      <c r="H21" s="64"/>
      <c r="I21" s="64"/>
      <c r="J21" s="64"/>
      <c r="K21" s="64"/>
      <c r="L21" s="64"/>
    </row>
    <row r="22" ht="27" customHeight="1" spans="1:12">
      <c r="A22" s="65">
        <v>2070109</v>
      </c>
      <c r="B22" s="66" t="s">
        <v>365</v>
      </c>
      <c r="C22" s="74">
        <f t="shared" si="0"/>
        <v>41.19</v>
      </c>
      <c r="D22" s="64"/>
      <c r="E22" s="58">
        <v>41.19</v>
      </c>
      <c r="F22" s="64"/>
      <c r="G22" s="64"/>
      <c r="H22" s="64"/>
      <c r="I22" s="64"/>
      <c r="J22" s="64"/>
      <c r="K22" s="63"/>
      <c r="L22" s="64"/>
    </row>
    <row r="23" ht="27" customHeight="1" spans="1:12">
      <c r="A23" s="65">
        <v>208</v>
      </c>
      <c r="B23" s="66" t="s">
        <v>326</v>
      </c>
      <c r="C23" s="74">
        <f t="shared" si="0"/>
        <v>463.57</v>
      </c>
      <c r="D23" s="74">
        <v>19.81</v>
      </c>
      <c r="E23" s="58">
        <v>443.76</v>
      </c>
      <c r="F23" s="64"/>
      <c r="G23" s="64"/>
      <c r="H23" s="64"/>
      <c r="I23" s="64"/>
      <c r="J23" s="64"/>
      <c r="K23" s="64"/>
      <c r="L23" s="64"/>
    </row>
    <row r="24" ht="27" customHeight="1" spans="1:12">
      <c r="A24" s="65">
        <v>20801</v>
      </c>
      <c r="B24" s="66" t="s">
        <v>366</v>
      </c>
      <c r="C24" s="74">
        <f t="shared" si="0"/>
        <v>45.77</v>
      </c>
      <c r="D24" s="64"/>
      <c r="E24" s="58">
        <v>45.77</v>
      </c>
      <c r="F24" s="64"/>
      <c r="G24" s="64"/>
      <c r="H24" s="64"/>
      <c r="I24" s="64"/>
      <c r="J24" s="64"/>
      <c r="K24" s="64"/>
      <c r="L24" s="64"/>
    </row>
    <row r="25" ht="27" customHeight="1" spans="1:12">
      <c r="A25" s="65">
        <v>2080150</v>
      </c>
      <c r="B25" s="66" t="s">
        <v>367</v>
      </c>
      <c r="C25" s="74">
        <f t="shared" si="0"/>
        <v>45.77</v>
      </c>
      <c r="D25" s="64"/>
      <c r="E25" s="58">
        <v>45.77</v>
      </c>
      <c r="F25" s="64"/>
      <c r="G25" s="64"/>
      <c r="H25" s="64"/>
      <c r="I25" s="64"/>
      <c r="J25" s="64"/>
      <c r="K25" s="64"/>
      <c r="L25" s="64"/>
    </row>
    <row r="26" ht="27" customHeight="1" spans="1:12">
      <c r="A26" s="65">
        <v>20802</v>
      </c>
      <c r="B26" s="66" t="s">
        <v>368</v>
      </c>
      <c r="C26" s="74">
        <f t="shared" si="0"/>
        <v>16.92</v>
      </c>
      <c r="D26" s="64"/>
      <c r="E26" s="58">
        <v>16.92</v>
      </c>
      <c r="F26" s="64"/>
      <c r="G26" s="64"/>
      <c r="H26" s="64"/>
      <c r="I26" s="64"/>
      <c r="J26" s="64"/>
      <c r="K26" s="64"/>
      <c r="L26" s="64"/>
    </row>
    <row r="27" ht="27" customHeight="1" spans="1:12">
      <c r="A27" s="65">
        <v>2080208</v>
      </c>
      <c r="B27" s="66" t="s">
        <v>369</v>
      </c>
      <c r="C27" s="74">
        <f t="shared" si="0"/>
        <v>16.92</v>
      </c>
      <c r="D27" s="64"/>
      <c r="E27" s="58">
        <v>16.92</v>
      </c>
      <c r="F27" s="64"/>
      <c r="G27" s="64"/>
      <c r="H27" s="64"/>
      <c r="I27" s="64"/>
      <c r="J27" s="64"/>
      <c r="K27" s="64"/>
      <c r="L27" s="64"/>
    </row>
    <row r="28" ht="27" customHeight="1" spans="1:12">
      <c r="A28" s="65">
        <v>20805</v>
      </c>
      <c r="B28" s="66" t="s">
        <v>370</v>
      </c>
      <c r="C28" s="74">
        <f t="shared" si="0"/>
        <v>134.559</v>
      </c>
      <c r="D28" s="64"/>
      <c r="E28" s="58">
        <v>134.559</v>
      </c>
      <c r="F28" s="64"/>
      <c r="G28" s="64"/>
      <c r="H28" s="64"/>
      <c r="I28" s="64"/>
      <c r="J28" s="64"/>
      <c r="K28" s="64"/>
      <c r="L28" s="64"/>
    </row>
    <row r="29" ht="27" customHeight="1" spans="1:12">
      <c r="A29" s="65">
        <v>2080501</v>
      </c>
      <c r="B29" s="66" t="s">
        <v>371</v>
      </c>
      <c r="C29" s="74">
        <f t="shared" si="0"/>
        <v>28.31</v>
      </c>
      <c r="D29" s="64"/>
      <c r="E29" s="58">
        <v>28.31</v>
      </c>
      <c r="F29" s="64"/>
      <c r="G29" s="64"/>
      <c r="H29" s="64"/>
      <c r="I29" s="64"/>
      <c r="J29" s="64"/>
      <c r="K29" s="64"/>
      <c r="L29" s="64"/>
    </row>
    <row r="30" ht="27" customHeight="1" spans="1:12">
      <c r="A30" s="65">
        <v>2080502</v>
      </c>
      <c r="B30" s="66" t="s">
        <v>372</v>
      </c>
      <c r="C30" s="74">
        <f t="shared" si="0"/>
        <v>20.289</v>
      </c>
      <c r="D30" s="64"/>
      <c r="E30" s="58">
        <v>20.289</v>
      </c>
      <c r="F30" s="64"/>
      <c r="G30" s="64"/>
      <c r="H30" s="64"/>
      <c r="I30" s="64"/>
      <c r="J30" s="64"/>
      <c r="K30" s="64"/>
      <c r="L30" s="64"/>
    </row>
    <row r="31" ht="27" customHeight="1" spans="1:12">
      <c r="A31" s="65">
        <v>2080505</v>
      </c>
      <c r="B31" s="66" t="s">
        <v>373</v>
      </c>
      <c r="C31" s="74">
        <f t="shared" si="0"/>
        <v>57.31</v>
      </c>
      <c r="D31" s="64"/>
      <c r="E31" s="58">
        <v>57.31</v>
      </c>
      <c r="F31" s="64"/>
      <c r="G31" s="64"/>
      <c r="H31" s="64"/>
      <c r="I31" s="64"/>
      <c r="J31" s="64"/>
      <c r="K31" s="64"/>
      <c r="L31" s="64"/>
    </row>
    <row r="32" ht="27" customHeight="1" spans="1:12">
      <c r="A32" s="65">
        <v>2080506</v>
      </c>
      <c r="B32" s="66" t="s">
        <v>374</v>
      </c>
      <c r="C32" s="74">
        <f t="shared" si="0"/>
        <v>28.65</v>
      </c>
      <c r="D32" s="64"/>
      <c r="E32" s="58">
        <v>28.65</v>
      </c>
      <c r="F32" s="64"/>
      <c r="G32" s="64"/>
      <c r="H32" s="64"/>
      <c r="I32" s="64"/>
      <c r="J32" s="64"/>
      <c r="K32" s="64"/>
      <c r="L32" s="64"/>
    </row>
    <row r="33" ht="27" customHeight="1" spans="1:12">
      <c r="A33" s="65">
        <v>20808</v>
      </c>
      <c r="B33" s="66" t="s">
        <v>375</v>
      </c>
      <c r="C33" s="74">
        <f t="shared" si="0"/>
        <v>101.901</v>
      </c>
      <c r="D33" s="74">
        <v>3.34</v>
      </c>
      <c r="E33" s="58">
        <v>98.561</v>
      </c>
      <c r="F33" s="64"/>
      <c r="G33" s="64"/>
      <c r="H33" s="64"/>
      <c r="I33" s="64"/>
      <c r="J33" s="64"/>
      <c r="K33" s="64"/>
      <c r="L33" s="64"/>
    </row>
    <row r="34" ht="27" customHeight="1" spans="1:12">
      <c r="A34" s="65">
        <v>2080801</v>
      </c>
      <c r="B34" s="66" t="s">
        <v>376</v>
      </c>
      <c r="C34" s="74">
        <f t="shared" si="0"/>
        <v>7.69</v>
      </c>
      <c r="D34" s="64"/>
      <c r="E34" s="58">
        <v>7.69</v>
      </c>
      <c r="F34" s="64"/>
      <c r="G34" s="64"/>
      <c r="H34" s="64"/>
      <c r="I34" s="64"/>
      <c r="J34" s="64"/>
      <c r="K34" s="64"/>
      <c r="L34" s="64"/>
    </row>
    <row r="35" ht="27" customHeight="1" spans="1:12">
      <c r="A35" s="65">
        <v>2080802</v>
      </c>
      <c r="B35" s="66" t="s">
        <v>377</v>
      </c>
      <c r="C35" s="74">
        <f t="shared" si="0"/>
        <v>18.33</v>
      </c>
      <c r="D35" s="64"/>
      <c r="E35" s="58">
        <v>18.33</v>
      </c>
      <c r="F35" s="64"/>
      <c r="G35" s="64"/>
      <c r="H35" s="64"/>
      <c r="I35" s="64"/>
      <c r="J35" s="64"/>
      <c r="K35" s="64"/>
      <c r="L35" s="64"/>
    </row>
    <row r="36" ht="27" customHeight="1" spans="1:12">
      <c r="A36" s="65">
        <v>2080803</v>
      </c>
      <c r="B36" s="66" t="s">
        <v>378</v>
      </c>
      <c r="C36" s="74">
        <f t="shared" si="0"/>
        <v>66.85</v>
      </c>
      <c r="D36" s="64"/>
      <c r="E36" s="58">
        <v>66.85</v>
      </c>
      <c r="F36" s="64"/>
      <c r="G36" s="64"/>
      <c r="H36" s="64"/>
      <c r="I36" s="64"/>
      <c r="J36" s="64"/>
      <c r="K36" s="64"/>
      <c r="L36" s="64"/>
    </row>
    <row r="37" ht="27" customHeight="1" spans="1:12">
      <c r="A37" s="65">
        <v>2080805</v>
      </c>
      <c r="B37" s="66" t="s">
        <v>379</v>
      </c>
      <c r="C37" s="74">
        <f t="shared" si="0"/>
        <v>5.691</v>
      </c>
      <c r="D37" s="64"/>
      <c r="E37" s="58">
        <v>5.691</v>
      </c>
      <c r="F37" s="64"/>
      <c r="G37" s="64"/>
      <c r="H37" s="64"/>
      <c r="I37" s="64"/>
      <c r="J37" s="64"/>
      <c r="K37" s="64"/>
      <c r="L37" s="64"/>
    </row>
    <row r="38" ht="27" customHeight="1" spans="1:12">
      <c r="A38" s="65">
        <v>2080899</v>
      </c>
      <c r="B38" s="66" t="s">
        <v>497</v>
      </c>
      <c r="C38" s="74">
        <f t="shared" si="0"/>
        <v>3.34</v>
      </c>
      <c r="D38" s="74">
        <v>3.34</v>
      </c>
      <c r="E38" s="74"/>
      <c r="F38" s="64"/>
      <c r="G38" s="64"/>
      <c r="H38" s="64"/>
      <c r="I38" s="64"/>
      <c r="J38" s="64"/>
      <c r="K38" s="64"/>
      <c r="L38" s="64"/>
    </row>
    <row r="39" ht="27" customHeight="1" spans="1:12">
      <c r="A39" s="65">
        <v>20819</v>
      </c>
      <c r="B39" s="66" t="s">
        <v>498</v>
      </c>
      <c r="C39" s="74">
        <f t="shared" si="0"/>
        <v>0.13</v>
      </c>
      <c r="D39" s="74">
        <v>0.13</v>
      </c>
      <c r="E39" s="74"/>
      <c r="F39" s="64"/>
      <c r="G39" s="64"/>
      <c r="H39" s="64"/>
      <c r="I39" s="64"/>
      <c r="J39" s="64"/>
      <c r="K39" s="64"/>
      <c r="L39" s="64"/>
    </row>
    <row r="40" ht="27" customHeight="1" spans="1:12">
      <c r="A40" s="65">
        <v>2081902</v>
      </c>
      <c r="B40" s="66" t="s">
        <v>499</v>
      </c>
      <c r="C40" s="74">
        <f t="shared" si="0"/>
        <v>0.13</v>
      </c>
      <c r="D40" s="74">
        <v>0.13</v>
      </c>
      <c r="E40" s="74"/>
      <c r="F40" s="64"/>
      <c r="G40" s="64"/>
      <c r="H40" s="64"/>
      <c r="I40" s="64"/>
      <c r="J40" s="64"/>
      <c r="K40" s="64"/>
      <c r="L40" s="64"/>
    </row>
    <row r="41" ht="27" customHeight="1" spans="1:12">
      <c r="A41" s="65">
        <v>20820</v>
      </c>
      <c r="B41" s="66" t="s">
        <v>500</v>
      </c>
      <c r="C41" s="74">
        <f t="shared" si="0"/>
        <v>16.34</v>
      </c>
      <c r="D41" s="74">
        <v>16.34</v>
      </c>
      <c r="E41" s="74"/>
      <c r="F41" s="64"/>
      <c r="G41" s="64"/>
      <c r="H41" s="64"/>
      <c r="I41" s="64"/>
      <c r="J41" s="64"/>
      <c r="K41" s="64"/>
      <c r="L41" s="64"/>
    </row>
    <row r="42" ht="27" customHeight="1" spans="1:12">
      <c r="A42" s="65">
        <v>2082001</v>
      </c>
      <c r="B42" s="66" t="s">
        <v>501</v>
      </c>
      <c r="C42" s="74">
        <f t="shared" si="0"/>
        <v>16.34</v>
      </c>
      <c r="D42" s="74">
        <v>16.34</v>
      </c>
      <c r="E42" s="74"/>
      <c r="F42" s="64"/>
      <c r="G42" s="64"/>
      <c r="H42" s="64"/>
      <c r="I42" s="64"/>
      <c r="J42" s="64"/>
      <c r="K42" s="64"/>
      <c r="L42" s="64"/>
    </row>
    <row r="43" ht="27" customHeight="1" spans="1:12">
      <c r="A43" s="65">
        <v>20821</v>
      </c>
      <c r="B43" s="66" t="s">
        <v>380</v>
      </c>
      <c r="C43" s="74">
        <f t="shared" si="0"/>
        <v>118</v>
      </c>
      <c r="D43" s="64"/>
      <c r="E43" s="58">
        <v>118</v>
      </c>
      <c r="F43" s="64"/>
      <c r="G43" s="64"/>
      <c r="H43" s="64"/>
      <c r="I43" s="64"/>
      <c r="J43" s="64"/>
      <c r="K43" s="64"/>
      <c r="L43" s="64"/>
    </row>
    <row r="44" ht="27" customHeight="1" spans="1:12">
      <c r="A44" s="65">
        <v>2082102</v>
      </c>
      <c r="B44" s="66" t="s">
        <v>381</v>
      </c>
      <c r="C44" s="74">
        <f t="shared" si="0"/>
        <v>118</v>
      </c>
      <c r="D44" s="64"/>
      <c r="E44" s="58">
        <v>118</v>
      </c>
      <c r="F44" s="64"/>
      <c r="G44" s="64"/>
      <c r="H44" s="64"/>
      <c r="I44" s="64"/>
      <c r="J44" s="64"/>
      <c r="K44" s="64"/>
      <c r="L44" s="64"/>
    </row>
    <row r="45" ht="27" customHeight="1" spans="1:12">
      <c r="A45" s="65">
        <v>20825</v>
      </c>
      <c r="B45" s="66" t="s">
        <v>502</v>
      </c>
      <c r="C45" s="74">
        <f t="shared" si="0"/>
        <v>0.24</v>
      </c>
      <c r="D45" s="64"/>
      <c r="E45" s="58">
        <v>0.24</v>
      </c>
      <c r="F45" s="64"/>
      <c r="G45" s="64"/>
      <c r="H45" s="64"/>
      <c r="I45" s="64"/>
      <c r="J45" s="64"/>
      <c r="K45" s="64"/>
      <c r="L45" s="64"/>
    </row>
    <row r="46" ht="27" customHeight="1" spans="1:12">
      <c r="A46" s="65">
        <v>2082502</v>
      </c>
      <c r="B46" s="66" t="s">
        <v>383</v>
      </c>
      <c r="C46" s="74">
        <f t="shared" si="0"/>
        <v>0.24</v>
      </c>
      <c r="D46" s="64"/>
      <c r="E46" s="58">
        <v>0.24</v>
      </c>
      <c r="F46" s="64"/>
      <c r="G46" s="64"/>
      <c r="H46" s="64"/>
      <c r="I46" s="64"/>
      <c r="J46" s="64"/>
      <c r="K46" s="64"/>
      <c r="L46" s="64"/>
    </row>
    <row r="47" ht="27" customHeight="1" spans="1:12">
      <c r="A47" s="65">
        <v>20828</v>
      </c>
      <c r="B47" s="66" t="s">
        <v>384</v>
      </c>
      <c r="C47" s="74">
        <f t="shared" si="0"/>
        <v>28.11</v>
      </c>
      <c r="D47" s="64"/>
      <c r="E47" s="58">
        <v>28.11</v>
      </c>
      <c r="F47" s="64"/>
      <c r="G47" s="64"/>
      <c r="H47" s="64"/>
      <c r="I47" s="64"/>
      <c r="J47" s="64"/>
      <c r="K47" s="64"/>
      <c r="L47" s="64"/>
    </row>
    <row r="48" ht="27" customHeight="1" spans="1:12">
      <c r="A48" s="65">
        <v>2082850</v>
      </c>
      <c r="B48" s="66" t="s">
        <v>385</v>
      </c>
      <c r="C48" s="74">
        <f t="shared" si="0"/>
        <v>28.11</v>
      </c>
      <c r="D48" s="64"/>
      <c r="E48" s="58">
        <v>28.11</v>
      </c>
      <c r="F48" s="64"/>
      <c r="G48" s="64"/>
      <c r="H48" s="64"/>
      <c r="I48" s="64"/>
      <c r="J48" s="64"/>
      <c r="K48" s="64"/>
      <c r="L48" s="64"/>
    </row>
    <row r="49" ht="27" customHeight="1" spans="1:12">
      <c r="A49" s="65">
        <v>20899</v>
      </c>
      <c r="B49" s="66" t="s">
        <v>386</v>
      </c>
      <c r="C49" s="74">
        <f t="shared" si="0"/>
        <v>1.6</v>
      </c>
      <c r="D49" s="64"/>
      <c r="E49" s="58">
        <v>1.6</v>
      </c>
      <c r="F49" s="64"/>
      <c r="G49" s="64"/>
      <c r="H49" s="64"/>
      <c r="I49" s="64"/>
      <c r="J49" s="64"/>
      <c r="K49" s="64"/>
      <c r="L49" s="64"/>
    </row>
    <row r="50" ht="27" customHeight="1" spans="1:12">
      <c r="A50" s="65">
        <v>2089999</v>
      </c>
      <c r="B50" s="66" t="s">
        <v>387</v>
      </c>
      <c r="C50" s="74">
        <f t="shared" si="0"/>
        <v>1.6</v>
      </c>
      <c r="D50" s="64"/>
      <c r="E50" s="58">
        <v>1.6</v>
      </c>
      <c r="F50" s="64"/>
      <c r="G50" s="64"/>
      <c r="H50" s="64"/>
      <c r="I50" s="64"/>
      <c r="J50" s="64"/>
      <c r="K50" s="64"/>
      <c r="L50" s="64"/>
    </row>
    <row r="51" ht="27" customHeight="1" spans="1:12">
      <c r="A51" s="65">
        <v>210</v>
      </c>
      <c r="B51" s="66" t="s">
        <v>328</v>
      </c>
      <c r="C51" s="74">
        <f t="shared" si="0"/>
        <v>34.03</v>
      </c>
      <c r="D51" s="64"/>
      <c r="E51" s="58">
        <v>34.03</v>
      </c>
      <c r="F51" s="64"/>
      <c r="G51" s="64"/>
      <c r="H51" s="64"/>
      <c r="I51" s="64"/>
      <c r="J51" s="64"/>
      <c r="K51" s="64"/>
      <c r="L51" s="64"/>
    </row>
    <row r="52" ht="27" customHeight="1" spans="1:12">
      <c r="A52" s="65">
        <v>21011</v>
      </c>
      <c r="B52" s="66" t="s">
        <v>388</v>
      </c>
      <c r="C52" s="74">
        <f t="shared" si="0"/>
        <v>34.03</v>
      </c>
      <c r="D52" s="64"/>
      <c r="E52" s="58">
        <v>34.03</v>
      </c>
      <c r="F52" s="64"/>
      <c r="G52" s="64"/>
      <c r="H52" s="64"/>
      <c r="I52" s="64"/>
      <c r="J52" s="64"/>
      <c r="K52" s="64"/>
      <c r="L52" s="64"/>
    </row>
    <row r="53" ht="27" customHeight="1" spans="1:12">
      <c r="A53" s="65">
        <v>2101101</v>
      </c>
      <c r="B53" s="66" t="s">
        <v>389</v>
      </c>
      <c r="C53" s="74">
        <f t="shared" si="0"/>
        <v>22.23</v>
      </c>
      <c r="D53" s="64"/>
      <c r="E53" s="58">
        <v>22.23</v>
      </c>
      <c r="F53" s="64"/>
      <c r="G53" s="64"/>
      <c r="H53" s="64"/>
      <c r="I53" s="64"/>
      <c r="J53" s="64"/>
      <c r="K53" s="64"/>
      <c r="L53" s="64"/>
    </row>
    <row r="54" ht="27" customHeight="1" spans="1:12">
      <c r="A54" s="65">
        <v>2101102</v>
      </c>
      <c r="B54" s="66" t="s">
        <v>390</v>
      </c>
      <c r="C54" s="74">
        <f t="shared" si="0"/>
        <v>11.8</v>
      </c>
      <c r="D54" s="64"/>
      <c r="E54" s="58">
        <v>11.8</v>
      </c>
      <c r="F54" s="64"/>
      <c r="G54" s="64"/>
      <c r="H54" s="64"/>
      <c r="I54" s="64"/>
      <c r="J54" s="64"/>
      <c r="K54" s="64"/>
      <c r="L54" s="64"/>
    </row>
    <row r="55" ht="27" customHeight="1" spans="1:12">
      <c r="A55" s="65">
        <v>211</v>
      </c>
      <c r="B55" s="66" t="s">
        <v>333</v>
      </c>
      <c r="C55" s="74">
        <f t="shared" si="0"/>
        <v>82.02</v>
      </c>
      <c r="D55" s="74">
        <v>82.02</v>
      </c>
      <c r="E55" s="58"/>
      <c r="F55" s="64"/>
      <c r="G55" s="64"/>
      <c r="H55" s="64"/>
      <c r="I55" s="64"/>
      <c r="J55" s="64"/>
      <c r="K55" s="64"/>
      <c r="L55" s="64"/>
    </row>
    <row r="56" ht="27" customHeight="1" spans="1:12">
      <c r="A56" s="65">
        <v>21106</v>
      </c>
      <c r="B56" s="66" t="s">
        <v>503</v>
      </c>
      <c r="C56" s="74">
        <f t="shared" si="0"/>
        <v>82.02</v>
      </c>
      <c r="D56" s="74">
        <v>82.02</v>
      </c>
      <c r="E56" s="58"/>
      <c r="F56" s="64"/>
      <c r="G56" s="64"/>
      <c r="H56" s="64"/>
      <c r="I56" s="64"/>
      <c r="J56" s="64"/>
      <c r="K56" s="64"/>
      <c r="L56" s="64"/>
    </row>
    <row r="57" ht="27" customHeight="1" spans="1:12">
      <c r="A57" s="65">
        <v>2110605</v>
      </c>
      <c r="B57" s="66" t="s">
        <v>504</v>
      </c>
      <c r="C57" s="74">
        <f t="shared" si="0"/>
        <v>82.02</v>
      </c>
      <c r="D57" s="74">
        <v>82.02</v>
      </c>
      <c r="E57" s="58"/>
      <c r="F57" s="64"/>
      <c r="G57" s="64"/>
      <c r="H57" s="64"/>
      <c r="I57" s="64"/>
      <c r="J57" s="64"/>
      <c r="K57" s="64"/>
      <c r="L57" s="64"/>
    </row>
    <row r="58" ht="27" customHeight="1" spans="1:12">
      <c r="A58" s="65">
        <v>213</v>
      </c>
      <c r="B58" s="66" t="s">
        <v>332</v>
      </c>
      <c r="C58" s="74">
        <f t="shared" si="0"/>
        <v>456.89</v>
      </c>
      <c r="D58" s="74">
        <v>174.58</v>
      </c>
      <c r="E58" s="58">
        <v>282.31</v>
      </c>
      <c r="F58" s="64"/>
      <c r="G58" s="64"/>
      <c r="H58" s="64"/>
      <c r="I58" s="64"/>
      <c r="J58" s="64"/>
      <c r="K58" s="64"/>
      <c r="L58" s="64"/>
    </row>
    <row r="59" ht="27" customHeight="1" spans="1:12">
      <c r="A59" s="65">
        <v>21301</v>
      </c>
      <c r="B59" s="66" t="s">
        <v>391</v>
      </c>
      <c r="C59" s="74">
        <f t="shared" si="0"/>
        <v>126.78</v>
      </c>
      <c r="D59" s="74">
        <v>40</v>
      </c>
      <c r="E59" s="58">
        <v>86.78</v>
      </c>
      <c r="F59" s="64"/>
      <c r="G59" s="64"/>
      <c r="H59" s="64"/>
      <c r="I59" s="64"/>
      <c r="J59" s="64"/>
      <c r="K59" s="64"/>
      <c r="L59" s="64"/>
    </row>
    <row r="60" ht="27" customHeight="1" spans="1:12">
      <c r="A60" s="65">
        <v>2130104</v>
      </c>
      <c r="B60" s="66" t="s">
        <v>392</v>
      </c>
      <c r="C60" s="74">
        <f t="shared" si="0"/>
        <v>77.74</v>
      </c>
      <c r="D60" s="74"/>
      <c r="E60" s="58">
        <v>77.74</v>
      </c>
      <c r="F60" s="64"/>
      <c r="G60" s="64"/>
      <c r="H60" s="64"/>
      <c r="I60" s="64"/>
      <c r="J60" s="64"/>
      <c r="K60" s="64"/>
      <c r="L60" s="64"/>
    </row>
    <row r="61" ht="27" customHeight="1" spans="1:12">
      <c r="A61" s="65">
        <v>2160119</v>
      </c>
      <c r="B61" s="66" t="s">
        <v>505</v>
      </c>
      <c r="C61" s="74">
        <f t="shared" si="0"/>
        <v>10</v>
      </c>
      <c r="D61" s="74">
        <v>10</v>
      </c>
      <c r="E61" s="74"/>
      <c r="F61" s="64"/>
      <c r="G61" s="64"/>
      <c r="H61" s="64"/>
      <c r="I61" s="64"/>
      <c r="J61" s="64"/>
      <c r="K61" s="64"/>
      <c r="L61" s="64"/>
    </row>
    <row r="62" ht="27" customHeight="1" spans="1:12">
      <c r="A62" s="65">
        <v>2130135</v>
      </c>
      <c r="B62" s="66" t="s">
        <v>506</v>
      </c>
      <c r="C62" s="74">
        <f t="shared" si="0"/>
        <v>30</v>
      </c>
      <c r="D62" s="74">
        <v>30</v>
      </c>
      <c r="E62" s="74"/>
      <c r="F62" s="64"/>
      <c r="G62" s="64"/>
      <c r="H62" s="64"/>
      <c r="I62" s="64"/>
      <c r="J62" s="64"/>
      <c r="K62" s="64"/>
      <c r="L62" s="64"/>
    </row>
    <row r="63" ht="27" customHeight="1" spans="1:12">
      <c r="A63" s="65">
        <v>2130152</v>
      </c>
      <c r="B63" s="66" t="s">
        <v>393</v>
      </c>
      <c r="C63" s="74">
        <f t="shared" si="0"/>
        <v>9.04</v>
      </c>
      <c r="D63" s="64"/>
      <c r="E63" s="58">
        <v>9.04</v>
      </c>
      <c r="F63" s="64"/>
      <c r="G63" s="64"/>
      <c r="H63" s="64"/>
      <c r="I63" s="64"/>
      <c r="J63" s="64"/>
      <c r="K63" s="64"/>
      <c r="L63" s="64"/>
    </row>
    <row r="64" ht="27" customHeight="1" spans="1:12">
      <c r="A64" s="65" t="s">
        <v>507</v>
      </c>
      <c r="B64" s="66" t="s">
        <v>508</v>
      </c>
      <c r="C64" s="74">
        <f t="shared" si="0"/>
        <v>25.74</v>
      </c>
      <c r="D64" s="74">
        <v>25.74</v>
      </c>
      <c r="E64" s="74"/>
      <c r="F64" s="64"/>
      <c r="G64" s="64"/>
      <c r="H64" s="64"/>
      <c r="I64" s="64"/>
      <c r="J64" s="64"/>
      <c r="K64" s="64"/>
      <c r="L64" s="64"/>
    </row>
    <row r="65" ht="27" customHeight="1" spans="1:12">
      <c r="A65" s="65" t="s">
        <v>509</v>
      </c>
      <c r="B65" s="66" t="s">
        <v>510</v>
      </c>
      <c r="C65" s="74">
        <f t="shared" si="0"/>
        <v>15</v>
      </c>
      <c r="D65" s="74">
        <v>15</v>
      </c>
      <c r="E65" s="74"/>
      <c r="F65" s="64"/>
      <c r="G65" s="64"/>
      <c r="H65" s="64"/>
      <c r="I65" s="64"/>
      <c r="J65" s="64"/>
      <c r="K65" s="64"/>
      <c r="L65" s="64"/>
    </row>
    <row r="66" ht="27" customHeight="1" spans="1:12">
      <c r="A66" s="65" t="s">
        <v>511</v>
      </c>
      <c r="B66" s="66" t="s">
        <v>512</v>
      </c>
      <c r="C66" s="74">
        <f t="shared" si="0"/>
        <v>10.74</v>
      </c>
      <c r="D66" s="74">
        <v>10.74</v>
      </c>
      <c r="E66" s="74"/>
      <c r="F66" s="64"/>
      <c r="G66" s="64"/>
      <c r="H66" s="64"/>
      <c r="I66" s="64"/>
      <c r="J66" s="64"/>
      <c r="K66" s="64"/>
      <c r="L66" s="64"/>
    </row>
    <row r="67" ht="27" customHeight="1" spans="1:12">
      <c r="A67" s="65" t="s">
        <v>513</v>
      </c>
      <c r="B67" s="66" t="s">
        <v>514</v>
      </c>
      <c r="C67" s="74">
        <f t="shared" si="0"/>
        <v>95.64</v>
      </c>
      <c r="D67" s="74">
        <v>95.64</v>
      </c>
      <c r="E67" s="74"/>
      <c r="F67" s="64"/>
      <c r="G67" s="64"/>
      <c r="H67" s="64"/>
      <c r="I67" s="64"/>
      <c r="J67" s="64"/>
      <c r="K67" s="64"/>
      <c r="L67" s="64"/>
    </row>
    <row r="68" ht="27" customHeight="1" spans="1:12">
      <c r="A68" s="65" t="s">
        <v>515</v>
      </c>
      <c r="B68" s="66" t="s">
        <v>516</v>
      </c>
      <c r="C68" s="74">
        <f t="shared" si="0"/>
        <v>65.02</v>
      </c>
      <c r="D68" s="74">
        <v>65.02</v>
      </c>
      <c r="E68" s="74"/>
      <c r="F68" s="64"/>
      <c r="G68" s="64"/>
      <c r="H68" s="64"/>
      <c r="I68" s="64"/>
      <c r="J68" s="64"/>
      <c r="K68" s="64"/>
      <c r="L68" s="64"/>
    </row>
    <row r="69" ht="27" customHeight="1" spans="1:12">
      <c r="A69" s="65" t="s">
        <v>517</v>
      </c>
      <c r="B69" s="66" t="s">
        <v>518</v>
      </c>
      <c r="C69" s="74">
        <f t="shared" si="0"/>
        <v>6.85</v>
      </c>
      <c r="D69" s="74">
        <v>6.85</v>
      </c>
      <c r="E69" s="74"/>
      <c r="F69" s="64"/>
      <c r="G69" s="64"/>
      <c r="H69" s="64"/>
      <c r="I69" s="64"/>
      <c r="J69" s="64"/>
      <c r="K69" s="64"/>
      <c r="L69" s="64"/>
    </row>
    <row r="70" ht="27" customHeight="1" spans="1:12">
      <c r="A70" s="65" t="s">
        <v>519</v>
      </c>
      <c r="B70" s="66" t="s">
        <v>520</v>
      </c>
      <c r="C70" s="74">
        <f t="shared" si="0"/>
        <v>23.77</v>
      </c>
      <c r="D70" s="74">
        <v>23.77</v>
      </c>
      <c r="E70" s="74"/>
      <c r="F70" s="64"/>
      <c r="G70" s="64"/>
      <c r="H70" s="64"/>
      <c r="I70" s="64"/>
      <c r="J70" s="64"/>
      <c r="K70" s="64"/>
      <c r="L70" s="64"/>
    </row>
    <row r="71" ht="27" customHeight="1" spans="1:12">
      <c r="A71" s="65">
        <v>21307</v>
      </c>
      <c r="B71" s="66" t="s">
        <v>394</v>
      </c>
      <c r="C71" s="74">
        <f t="shared" ref="C71:C85" si="1">D71+E71</f>
        <v>208.73</v>
      </c>
      <c r="D71" s="74">
        <v>13.2</v>
      </c>
      <c r="E71" s="58">
        <v>195.53</v>
      </c>
      <c r="F71" s="64"/>
      <c r="G71" s="64"/>
      <c r="H71" s="64"/>
      <c r="I71" s="64"/>
      <c r="J71" s="64"/>
      <c r="K71" s="64"/>
      <c r="L71" s="64"/>
    </row>
    <row r="72" ht="27" customHeight="1" spans="1:12">
      <c r="A72" s="65">
        <v>2130701</v>
      </c>
      <c r="B72" s="66" t="s">
        <v>521</v>
      </c>
      <c r="C72" s="74">
        <f t="shared" si="1"/>
        <v>13.2</v>
      </c>
      <c r="D72" s="74">
        <v>13.2</v>
      </c>
      <c r="F72" s="64"/>
      <c r="G72" s="64"/>
      <c r="H72" s="64"/>
      <c r="I72" s="64"/>
      <c r="J72" s="64"/>
      <c r="K72" s="64"/>
      <c r="L72" s="64"/>
    </row>
    <row r="73" ht="27" customHeight="1" spans="1:12">
      <c r="A73" s="65" t="s">
        <v>395</v>
      </c>
      <c r="B73" s="66" t="s">
        <v>396</v>
      </c>
      <c r="C73" s="74">
        <f t="shared" si="1"/>
        <v>195.53</v>
      </c>
      <c r="D73" s="74"/>
      <c r="E73" s="58">
        <v>195.53</v>
      </c>
      <c r="F73" s="64"/>
      <c r="G73" s="64"/>
      <c r="H73" s="64"/>
      <c r="I73" s="64"/>
      <c r="J73" s="64"/>
      <c r="K73" s="64"/>
      <c r="L73" s="64"/>
    </row>
    <row r="74" ht="27" customHeight="1" spans="1:12">
      <c r="A74" s="65">
        <v>214</v>
      </c>
      <c r="B74" s="66" t="s">
        <v>334</v>
      </c>
      <c r="C74" s="74">
        <f t="shared" si="1"/>
        <v>10.7</v>
      </c>
      <c r="D74" s="74">
        <v>10.7</v>
      </c>
      <c r="E74" s="58"/>
      <c r="F74" s="64"/>
      <c r="G74" s="64"/>
      <c r="H74" s="64"/>
      <c r="I74" s="64"/>
      <c r="J74" s="64"/>
      <c r="K74" s="64"/>
      <c r="L74" s="64"/>
    </row>
    <row r="75" ht="27" customHeight="1" spans="1:12">
      <c r="A75" s="65">
        <v>21401</v>
      </c>
      <c r="B75" s="66" t="s">
        <v>522</v>
      </c>
      <c r="C75" s="74">
        <f t="shared" si="1"/>
        <v>10.7</v>
      </c>
      <c r="D75" s="74">
        <v>10.7</v>
      </c>
      <c r="E75" s="58"/>
      <c r="F75" s="64"/>
      <c r="G75" s="64"/>
      <c r="H75" s="64"/>
      <c r="I75" s="64"/>
      <c r="J75" s="64"/>
      <c r="K75" s="64"/>
      <c r="L75" s="64"/>
    </row>
    <row r="76" ht="27" customHeight="1" spans="1:12">
      <c r="A76" s="65">
        <v>2140104</v>
      </c>
      <c r="B76" s="66" t="s">
        <v>523</v>
      </c>
      <c r="C76" s="74">
        <f t="shared" si="1"/>
        <v>10.7</v>
      </c>
      <c r="D76" s="74">
        <v>10.7</v>
      </c>
      <c r="E76" s="58"/>
      <c r="F76" s="64"/>
      <c r="G76" s="64"/>
      <c r="H76" s="64"/>
      <c r="I76" s="64"/>
      <c r="J76" s="64"/>
      <c r="K76" s="64"/>
      <c r="L76" s="64"/>
    </row>
    <row r="77" ht="27" customHeight="1" spans="1:12">
      <c r="A77" s="65">
        <v>221</v>
      </c>
      <c r="B77" s="66" t="s">
        <v>330</v>
      </c>
      <c r="C77" s="74">
        <f t="shared" si="1"/>
        <v>42.99</v>
      </c>
      <c r="D77" s="64"/>
      <c r="E77" s="74">
        <v>42.99</v>
      </c>
      <c r="F77" s="64"/>
      <c r="G77" s="64"/>
      <c r="H77" s="64"/>
      <c r="I77" s="64"/>
      <c r="J77" s="64"/>
      <c r="K77" s="64"/>
      <c r="L77" s="64"/>
    </row>
    <row r="78" ht="27" customHeight="1" spans="1:12">
      <c r="A78" s="65">
        <v>22102</v>
      </c>
      <c r="B78" s="66" t="s">
        <v>397</v>
      </c>
      <c r="C78" s="74">
        <f t="shared" si="1"/>
        <v>42.99</v>
      </c>
      <c r="D78" s="64"/>
      <c r="E78" s="74">
        <v>42.99</v>
      </c>
      <c r="F78" s="64"/>
      <c r="G78" s="64"/>
      <c r="H78" s="64"/>
      <c r="I78" s="64"/>
      <c r="J78" s="64"/>
      <c r="K78" s="64"/>
      <c r="L78" s="64"/>
    </row>
    <row r="79" ht="27" customHeight="1" spans="1:12">
      <c r="A79" s="65">
        <v>2210201</v>
      </c>
      <c r="B79" s="66" t="s">
        <v>398</v>
      </c>
      <c r="C79" s="74">
        <f t="shared" si="1"/>
        <v>42.99</v>
      </c>
      <c r="D79" s="64"/>
      <c r="E79" s="74">
        <v>42.99</v>
      </c>
      <c r="F79" s="64"/>
      <c r="G79" s="64"/>
      <c r="H79" s="64"/>
      <c r="I79" s="64"/>
      <c r="J79" s="64"/>
      <c r="K79" s="64"/>
      <c r="L79" s="64"/>
    </row>
    <row r="80" ht="27" customHeight="1" spans="1:12">
      <c r="A80" s="65" t="s">
        <v>524</v>
      </c>
      <c r="B80" s="66" t="s">
        <v>335</v>
      </c>
      <c r="C80" s="74">
        <f t="shared" si="1"/>
        <v>38.64</v>
      </c>
      <c r="D80" s="74">
        <v>38.64</v>
      </c>
      <c r="E80" s="64"/>
      <c r="F80" s="64"/>
      <c r="G80" s="64"/>
      <c r="H80" s="64"/>
      <c r="I80" s="64"/>
      <c r="J80" s="64"/>
      <c r="K80" s="64"/>
      <c r="L80" s="64"/>
    </row>
    <row r="81" ht="27" customHeight="1" spans="1:12">
      <c r="A81" s="65" t="s">
        <v>525</v>
      </c>
      <c r="B81" s="66" t="s">
        <v>526</v>
      </c>
      <c r="C81" s="74">
        <f t="shared" si="1"/>
        <v>7</v>
      </c>
      <c r="D81" s="74">
        <v>7</v>
      </c>
      <c r="E81" s="64"/>
      <c r="F81" s="64"/>
      <c r="G81" s="64"/>
      <c r="H81" s="64"/>
      <c r="I81" s="64"/>
      <c r="J81" s="64"/>
      <c r="K81" s="64"/>
      <c r="L81" s="64"/>
    </row>
    <row r="82" ht="27" customHeight="1" spans="1:12">
      <c r="A82" s="65" t="s">
        <v>527</v>
      </c>
      <c r="B82" s="66" t="s">
        <v>528</v>
      </c>
      <c r="C82" s="74">
        <f t="shared" si="1"/>
        <v>7</v>
      </c>
      <c r="D82" s="74">
        <v>7</v>
      </c>
      <c r="E82" s="64"/>
      <c r="F82" s="64"/>
      <c r="G82" s="64"/>
      <c r="H82" s="64"/>
      <c r="I82" s="64"/>
      <c r="J82" s="64"/>
      <c r="K82" s="64"/>
      <c r="L82" s="64"/>
    </row>
    <row r="83" ht="27" customHeight="1" spans="1:12">
      <c r="A83" s="65" t="s">
        <v>529</v>
      </c>
      <c r="B83" s="66" t="s">
        <v>530</v>
      </c>
      <c r="C83" s="74">
        <f t="shared" si="1"/>
        <v>31.64</v>
      </c>
      <c r="D83" s="74">
        <v>31.64</v>
      </c>
      <c r="E83" s="64"/>
      <c r="F83" s="64"/>
      <c r="G83" s="64"/>
      <c r="H83" s="64"/>
      <c r="I83" s="64"/>
      <c r="J83" s="64"/>
      <c r="K83" s="64"/>
      <c r="L83" s="64"/>
    </row>
    <row r="84" ht="29.25" customHeight="1" spans="1:8">
      <c r="A84" s="69">
        <v>2240703</v>
      </c>
      <c r="B84" s="70" t="s">
        <v>531</v>
      </c>
      <c r="C84" s="58">
        <v>11.84</v>
      </c>
      <c r="D84" s="58">
        <v>11.84</v>
      </c>
      <c r="F84" s="64"/>
      <c r="G84" s="64"/>
      <c r="H84" s="64"/>
    </row>
    <row r="85" ht="27" customHeight="1" spans="1:12">
      <c r="A85" s="65">
        <v>2240704</v>
      </c>
      <c r="B85" s="66" t="s">
        <v>532</v>
      </c>
      <c r="C85" s="74">
        <f t="shared" si="1"/>
        <v>19.8</v>
      </c>
      <c r="D85" s="74">
        <v>19.8</v>
      </c>
      <c r="E85" s="64"/>
      <c r="F85" s="64"/>
      <c r="G85" s="64"/>
      <c r="H85" s="64"/>
      <c r="I85" s="64"/>
      <c r="J85" s="64"/>
      <c r="K85" s="64"/>
      <c r="L85" s="64"/>
    </row>
    <row r="86" ht="27" customHeight="1" spans="1:12">
      <c r="A86" s="82"/>
      <c r="B86" s="83"/>
      <c r="C86" s="84"/>
      <c r="D86" s="84"/>
      <c r="E86" s="85"/>
      <c r="F86" s="85"/>
      <c r="G86" s="85"/>
      <c r="H86" s="85"/>
      <c r="I86" s="85"/>
      <c r="J86" s="85"/>
      <c r="K86" s="85"/>
      <c r="L86" s="85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4"/>
  <sheetViews>
    <sheetView showGridLines="0" showZeros="0" workbookViewId="0">
      <selection activeCell="D7" sqref="D7"/>
    </sheetView>
  </sheetViews>
  <sheetFormatPr defaultColWidth="6.875" defaultRowHeight="12.75" customHeight="1"/>
  <cols>
    <col min="1" max="1" width="17.125" style="42" customWidth="1"/>
    <col min="2" max="2" width="36.25" style="43" customWidth="1"/>
    <col min="3" max="6" width="18" style="42" customWidth="1"/>
    <col min="7" max="7" width="19.5" style="42" customWidth="1"/>
    <col min="8" max="8" width="21" style="42" customWidth="1"/>
    <col min="9" max="16384" width="6.875" style="42"/>
  </cols>
  <sheetData>
    <row r="1" ht="20.1" customHeight="1" spans="1:2">
      <c r="A1" s="44" t="s">
        <v>533</v>
      </c>
      <c r="B1" s="45"/>
    </row>
    <row r="2" ht="44.25" customHeight="1" spans="1:8">
      <c r="A2" s="46" t="s">
        <v>534</v>
      </c>
      <c r="B2" s="47"/>
      <c r="C2" s="46"/>
      <c r="D2" s="46"/>
      <c r="E2" s="46"/>
      <c r="F2" s="46"/>
      <c r="G2" s="46"/>
      <c r="H2" s="46"/>
    </row>
    <row r="3" ht="20.1" customHeight="1" spans="1:8">
      <c r="A3" s="48"/>
      <c r="B3" s="49"/>
      <c r="C3" s="50"/>
      <c r="D3" s="50"/>
      <c r="E3" s="50"/>
      <c r="F3" s="50"/>
      <c r="G3" s="50"/>
      <c r="H3" s="51"/>
    </row>
    <row r="4" ht="25.5" customHeight="1" spans="1:8">
      <c r="A4" s="52"/>
      <c r="B4" s="53"/>
      <c r="C4" s="52"/>
      <c r="D4" s="52"/>
      <c r="E4" s="52"/>
      <c r="F4" s="52"/>
      <c r="G4" s="52"/>
      <c r="H4" s="54" t="s">
        <v>341</v>
      </c>
    </row>
    <row r="5" ht="29.25" customHeight="1" spans="1:8">
      <c r="A5" s="38" t="s">
        <v>345</v>
      </c>
      <c r="B5" s="38" t="s">
        <v>346</v>
      </c>
      <c r="C5" s="38" t="s">
        <v>317</v>
      </c>
      <c r="D5" s="55" t="s">
        <v>348</v>
      </c>
      <c r="E5" s="38" t="s">
        <v>349</v>
      </c>
      <c r="F5" s="38" t="s">
        <v>535</v>
      </c>
      <c r="G5" s="38" t="s">
        <v>536</v>
      </c>
      <c r="H5" s="38" t="s">
        <v>537</v>
      </c>
    </row>
    <row r="6" ht="29.25" customHeight="1" spans="1:8">
      <c r="A6" s="56" t="s">
        <v>317</v>
      </c>
      <c r="B6" s="57"/>
      <c r="C6" s="58">
        <v>1680.65</v>
      </c>
      <c r="D6" s="58">
        <v>1354.9</v>
      </c>
      <c r="E6" s="59">
        <v>325.75</v>
      </c>
      <c r="F6" s="60"/>
      <c r="G6" s="60"/>
      <c r="H6" s="60"/>
    </row>
    <row r="7" ht="29.25" customHeight="1" spans="1:8">
      <c r="A7" s="61">
        <v>201</v>
      </c>
      <c r="B7" s="62" t="s">
        <v>324</v>
      </c>
      <c r="C7" s="58">
        <v>510.62</v>
      </c>
      <c r="D7" s="59">
        <v>510.62</v>
      </c>
      <c r="E7" s="59"/>
      <c r="F7" s="63"/>
      <c r="G7" s="63"/>
      <c r="H7" s="63"/>
    </row>
    <row r="8" ht="29.25" customHeight="1" spans="1:8">
      <c r="A8" s="61">
        <v>20101</v>
      </c>
      <c r="B8" s="62" t="s">
        <v>350</v>
      </c>
      <c r="C8" s="58">
        <v>24.41</v>
      </c>
      <c r="D8" s="59">
        <v>24.41</v>
      </c>
      <c r="E8" s="59"/>
      <c r="F8" s="63"/>
      <c r="G8" s="63"/>
      <c r="H8" s="63"/>
    </row>
    <row r="9" ht="29.25" customHeight="1" spans="1:8">
      <c r="A9" s="61">
        <v>2010101</v>
      </c>
      <c r="B9" s="62" t="s">
        <v>351</v>
      </c>
      <c r="C9" s="58">
        <v>19.11</v>
      </c>
      <c r="D9" s="59">
        <v>19.11</v>
      </c>
      <c r="E9" s="59"/>
      <c r="F9" s="63"/>
      <c r="G9" s="63"/>
      <c r="H9" s="63"/>
    </row>
    <row r="10" ht="29.25" customHeight="1" spans="1:9">
      <c r="A10" s="61">
        <v>2010108</v>
      </c>
      <c r="B10" s="62" t="s">
        <v>352</v>
      </c>
      <c r="C10" s="58">
        <v>5.3</v>
      </c>
      <c r="D10" s="59">
        <v>5.3</v>
      </c>
      <c r="E10" s="59"/>
      <c r="F10" s="63"/>
      <c r="G10" s="63"/>
      <c r="H10" s="63"/>
      <c r="I10" s="68"/>
    </row>
    <row r="11" ht="29.25" customHeight="1" spans="1:8">
      <c r="A11" s="61">
        <v>20103</v>
      </c>
      <c r="B11" s="62" t="s">
        <v>353</v>
      </c>
      <c r="C11" s="58">
        <v>367.87</v>
      </c>
      <c r="D11" s="59">
        <v>367.87</v>
      </c>
      <c r="E11" s="59"/>
      <c r="F11" s="63"/>
      <c r="G11" s="63"/>
      <c r="H11" s="63"/>
    </row>
    <row r="12" ht="29.25" customHeight="1" spans="1:8">
      <c r="A12" s="61">
        <v>2010301</v>
      </c>
      <c r="B12" s="62" t="s">
        <v>354</v>
      </c>
      <c r="C12" s="58">
        <v>325.93</v>
      </c>
      <c r="D12" s="59">
        <v>325.93</v>
      </c>
      <c r="E12" s="59"/>
      <c r="F12" s="63"/>
      <c r="G12" s="63"/>
      <c r="H12" s="64"/>
    </row>
    <row r="13" ht="29.25" customHeight="1" spans="1:9">
      <c r="A13" s="61">
        <v>2010350</v>
      </c>
      <c r="B13" s="62" t="s">
        <v>355</v>
      </c>
      <c r="C13" s="58">
        <v>41.94</v>
      </c>
      <c r="D13" s="59">
        <v>41.94</v>
      </c>
      <c r="E13" s="59"/>
      <c r="F13" s="63"/>
      <c r="G13" s="63"/>
      <c r="H13" s="64"/>
      <c r="I13" s="68"/>
    </row>
    <row r="14" ht="29.25" customHeight="1" spans="1:8">
      <c r="A14" s="61">
        <v>20129</v>
      </c>
      <c r="B14" s="62" t="s">
        <v>358</v>
      </c>
      <c r="C14" s="58">
        <v>35.2</v>
      </c>
      <c r="D14" s="59">
        <v>35.2</v>
      </c>
      <c r="E14" s="59"/>
      <c r="F14" s="64"/>
      <c r="G14" s="64"/>
      <c r="H14" s="63"/>
    </row>
    <row r="15" ht="29.25" customHeight="1" spans="1:8">
      <c r="A15" s="65" t="s">
        <v>359</v>
      </c>
      <c r="B15" s="66" t="s">
        <v>360</v>
      </c>
      <c r="C15" s="58">
        <v>28.7</v>
      </c>
      <c r="D15" s="59">
        <v>28.7</v>
      </c>
      <c r="E15" s="59"/>
      <c r="F15" s="64"/>
      <c r="G15" s="64"/>
      <c r="H15" s="63"/>
    </row>
    <row r="16" ht="29.25" customHeight="1" spans="1:8">
      <c r="A16" s="61">
        <v>2012999</v>
      </c>
      <c r="B16" s="62" t="s">
        <v>361</v>
      </c>
      <c r="C16" s="58">
        <v>6.5</v>
      </c>
      <c r="D16" s="59">
        <v>6.5</v>
      </c>
      <c r="E16" s="59"/>
      <c r="F16" s="64"/>
      <c r="G16" s="64"/>
      <c r="H16" s="64"/>
    </row>
    <row r="17" ht="29.25" customHeight="1" spans="1:8">
      <c r="A17" s="61">
        <v>20131</v>
      </c>
      <c r="B17" s="62" t="s">
        <v>362</v>
      </c>
      <c r="C17" s="58">
        <v>83.14</v>
      </c>
      <c r="D17" s="59">
        <v>83.14</v>
      </c>
      <c r="E17" s="59"/>
      <c r="F17" s="63"/>
      <c r="G17" s="64"/>
      <c r="H17" s="64"/>
    </row>
    <row r="18" ht="29.25" customHeight="1" spans="1:8">
      <c r="A18" s="61">
        <v>2013101</v>
      </c>
      <c r="B18" s="62" t="s">
        <v>363</v>
      </c>
      <c r="C18" s="58">
        <v>83.14</v>
      </c>
      <c r="D18" s="59">
        <v>83.14</v>
      </c>
      <c r="E18" s="59"/>
      <c r="F18" s="64"/>
      <c r="G18" s="64"/>
      <c r="H18" s="64"/>
    </row>
    <row r="19" ht="29.25" customHeight="1" spans="1:8">
      <c r="A19" s="61">
        <v>207</v>
      </c>
      <c r="B19" s="62" t="s">
        <v>331</v>
      </c>
      <c r="C19" s="58">
        <v>41.19</v>
      </c>
      <c r="D19" s="59">
        <v>41.19</v>
      </c>
      <c r="E19" s="59"/>
      <c r="F19" s="64"/>
      <c r="G19" s="64"/>
      <c r="H19" s="64"/>
    </row>
    <row r="20" ht="29.25" customHeight="1" spans="1:8">
      <c r="A20" s="61">
        <v>20701</v>
      </c>
      <c r="B20" s="62" t="s">
        <v>364</v>
      </c>
      <c r="C20" s="58">
        <v>41.19</v>
      </c>
      <c r="D20" s="59">
        <v>41.19</v>
      </c>
      <c r="E20" s="59"/>
      <c r="F20" s="64"/>
      <c r="G20" s="63"/>
      <c r="H20" s="64"/>
    </row>
    <row r="21" ht="29.25" customHeight="1" spans="1:8">
      <c r="A21" s="61">
        <v>2070109</v>
      </c>
      <c r="B21" s="62" t="s">
        <v>365</v>
      </c>
      <c r="C21" s="58">
        <v>41.19</v>
      </c>
      <c r="D21" s="59">
        <v>41.19</v>
      </c>
      <c r="E21" s="59"/>
      <c r="F21" s="64"/>
      <c r="G21" s="64"/>
      <c r="H21" s="64"/>
    </row>
    <row r="22" ht="29.25" customHeight="1" spans="1:8">
      <c r="A22" s="61">
        <v>208</v>
      </c>
      <c r="B22" s="62" t="s">
        <v>326</v>
      </c>
      <c r="C22" s="58">
        <v>463.57</v>
      </c>
      <c r="D22" s="59">
        <v>443.76</v>
      </c>
      <c r="E22" s="59">
        <v>19.81</v>
      </c>
      <c r="F22" s="64"/>
      <c r="G22" s="63"/>
      <c r="H22" s="64"/>
    </row>
    <row r="23" ht="29.25" customHeight="1" spans="1:8">
      <c r="A23" s="61">
        <v>20801</v>
      </c>
      <c r="B23" s="62" t="s">
        <v>366</v>
      </c>
      <c r="C23" s="58">
        <v>45.77</v>
      </c>
      <c r="D23" s="59">
        <v>45.77</v>
      </c>
      <c r="E23" s="59"/>
      <c r="F23" s="64"/>
      <c r="G23" s="64"/>
      <c r="H23" s="64"/>
    </row>
    <row r="24" ht="29.25" customHeight="1" spans="1:8">
      <c r="A24" s="61">
        <v>2080150</v>
      </c>
      <c r="B24" s="62" t="s">
        <v>367</v>
      </c>
      <c r="C24" s="58">
        <v>45.77</v>
      </c>
      <c r="D24" s="59">
        <v>45.77</v>
      </c>
      <c r="E24" s="59"/>
      <c r="F24" s="64"/>
      <c r="G24" s="64"/>
      <c r="H24" s="64"/>
    </row>
    <row r="25" ht="29.25" customHeight="1" spans="1:8">
      <c r="A25" s="61">
        <v>20802</v>
      </c>
      <c r="B25" s="62" t="s">
        <v>368</v>
      </c>
      <c r="C25" s="58">
        <v>16.92</v>
      </c>
      <c r="D25" s="59">
        <v>16.92</v>
      </c>
      <c r="E25" s="59"/>
      <c r="F25" s="64"/>
      <c r="G25" s="64"/>
      <c r="H25" s="64"/>
    </row>
    <row r="26" ht="29.25" customHeight="1" spans="1:8">
      <c r="A26" s="61">
        <v>2080208</v>
      </c>
      <c r="B26" s="62" t="s">
        <v>369</v>
      </c>
      <c r="C26" s="58">
        <v>16.92</v>
      </c>
      <c r="D26" s="59">
        <v>16.92</v>
      </c>
      <c r="E26" s="59"/>
      <c r="F26" s="64"/>
      <c r="G26" s="64"/>
      <c r="H26" s="64"/>
    </row>
    <row r="27" ht="29.25" customHeight="1" spans="1:8">
      <c r="A27" s="61">
        <v>20805</v>
      </c>
      <c r="B27" s="62" t="s">
        <v>370</v>
      </c>
      <c r="C27" s="58">
        <v>134.559</v>
      </c>
      <c r="D27" s="59">
        <v>134.559</v>
      </c>
      <c r="E27" s="59"/>
      <c r="F27" s="64"/>
      <c r="G27" s="64"/>
      <c r="H27" s="64"/>
    </row>
    <row r="28" ht="29.25" customHeight="1" spans="1:8">
      <c r="A28" s="61">
        <v>2080501</v>
      </c>
      <c r="B28" s="62" t="s">
        <v>371</v>
      </c>
      <c r="C28" s="58">
        <v>28.31</v>
      </c>
      <c r="D28" s="59">
        <v>28.31</v>
      </c>
      <c r="E28" s="59"/>
      <c r="F28" s="64"/>
      <c r="G28" s="64"/>
      <c r="H28" s="64"/>
    </row>
    <row r="29" ht="29.25" customHeight="1" spans="1:8">
      <c r="A29" s="61">
        <v>2080502</v>
      </c>
      <c r="B29" s="62" t="s">
        <v>372</v>
      </c>
      <c r="C29" s="58">
        <v>20.289</v>
      </c>
      <c r="D29" s="59">
        <v>20.289</v>
      </c>
      <c r="E29" s="59"/>
      <c r="F29" s="64"/>
      <c r="G29" s="64"/>
      <c r="H29" s="64"/>
    </row>
    <row r="30" ht="29.25" customHeight="1" spans="1:8">
      <c r="A30" s="61">
        <v>2080505</v>
      </c>
      <c r="B30" s="62" t="s">
        <v>373</v>
      </c>
      <c r="C30" s="58">
        <v>57.31</v>
      </c>
      <c r="D30" s="59">
        <v>57.31</v>
      </c>
      <c r="E30" s="59"/>
      <c r="F30" s="64"/>
      <c r="G30" s="64"/>
      <c r="H30" s="64"/>
    </row>
    <row r="31" ht="29.25" customHeight="1" spans="1:8">
      <c r="A31" s="61">
        <v>2080506</v>
      </c>
      <c r="B31" s="62" t="s">
        <v>374</v>
      </c>
      <c r="C31" s="58">
        <v>28.65</v>
      </c>
      <c r="D31" s="59">
        <v>28.65</v>
      </c>
      <c r="E31" s="59"/>
      <c r="F31" s="64"/>
      <c r="G31" s="64"/>
      <c r="H31" s="64"/>
    </row>
    <row r="32" ht="29.25" customHeight="1" spans="1:8">
      <c r="A32" s="61">
        <v>20808</v>
      </c>
      <c r="B32" s="62" t="s">
        <v>375</v>
      </c>
      <c r="C32" s="58">
        <v>101.901</v>
      </c>
      <c r="D32" s="59">
        <v>98.561</v>
      </c>
      <c r="E32" s="59">
        <v>3.34</v>
      </c>
      <c r="F32" s="64"/>
      <c r="G32" s="64"/>
      <c r="H32" s="64"/>
    </row>
    <row r="33" ht="29.25" customHeight="1" spans="1:8">
      <c r="A33" s="61">
        <v>2080801</v>
      </c>
      <c r="B33" s="62" t="s">
        <v>376</v>
      </c>
      <c r="C33" s="58">
        <v>7.69</v>
      </c>
      <c r="D33" s="59">
        <v>7.69</v>
      </c>
      <c r="E33" s="59"/>
      <c r="F33" s="64"/>
      <c r="G33" s="64"/>
      <c r="H33" s="64"/>
    </row>
    <row r="34" ht="29.25" customHeight="1" spans="1:8">
      <c r="A34" s="61">
        <v>2080802</v>
      </c>
      <c r="B34" s="62" t="s">
        <v>377</v>
      </c>
      <c r="C34" s="58">
        <v>18.33</v>
      </c>
      <c r="D34" s="59">
        <v>18.33</v>
      </c>
      <c r="E34" s="59"/>
      <c r="F34" s="64"/>
      <c r="G34" s="64"/>
      <c r="H34" s="64"/>
    </row>
    <row r="35" ht="29.25" customHeight="1" spans="1:8">
      <c r="A35" s="61">
        <v>2080803</v>
      </c>
      <c r="B35" s="62" t="s">
        <v>378</v>
      </c>
      <c r="C35" s="58">
        <v>66.85</v>
      </c>
      <c r="D35" s="59">
        <v>66.85</v>
      </c>
      <c r="E35" s="59"/>
      <c r="F35" s="64"/>
      <c r="G35" s="64"/>
      <c r="H35" s="64"/>
    </row>
    <row r="36" ht="29.25" customHeight="1" spans="1:8">
      <c r="A36" s="61">
        <v>2080805</v>
      </c>
      <c r="B36" s="62" t="s">
        <v>379</v>
      </c>
      <c r="C36" s="58">
        <v>5.691</v>
      </c>
      <c r="D36" s="59">
        <v>5.691</v>
      </c>
      <c r="E36" s="59"/>
      <c r="F36" s="64"/>
      <c r="G36" s="64"/>
      <c r="H36" s="64"/>
    </row>
    <row r="37" ht="29.25" customHeight="1" spans="1:8">
      <c r="A37" s="61">
        <v>2080899</v>
      </c>
      <c r="B37" s="62" t="s">
        <v>497</v>
      </c>
      <c r="C37" s="58">
        <v>3.34</v>
      </c>
      <c r="D37" s="59"/>
      <c r="E37" s="59">
        <v>3.34</v>
      </c>
      <c r="F37" s="64"/>
      <c r="G37" s="64"/>
      <c r="H37" s="64"/>
    </row>
    <row r="38" ht="29.25" customHeight="1" spans="1:8">
      <c r="A38" s="61">
        <v>20819</v>
      </c>
      <c r="B38" s="62" t="s">
        <v>498</v>
      </c>
      <c r="C38" s="58">
        <v>0.13</v>
      </c>
      <c r="D38" s="59"/>
      <c r="E38" s="59">
        <v>0.13</v>
      </c>
      <c r="F38" s="64"/>
      <c r="G38" s="64"/>
      <c r="H38" s="64"/>
    </row>
    <row r="39" ht="29.25" customHeight="1" spans="1:8">
      <c r="A39" s="61">
        <v>2081902</v>
      </c>
      <c r="B39" s="62" t="s">
        <v>499</v>
      </c>
      <c r="C39" s="58">
        <v>0.13</v>
      </c>
      <c r="D39" s="59"/>
      <c r="E39" s="59">
        <v>0.13</v>
      </c>
      <c r="F39" s="64"/>
      <c r="G39" s="64"/>
      <c r="H39" s="64"/>
    </row>
    <row r="40" ht="29.25" customHeight="1" spans="1:8">
      <c r="A40" s="61">
        <v>20820</v>
      </c>
      <c r="B40" s="62" t="s">
        <v>500</v>
      </c>
      <c r="C40" s="58">
        <v>16.34</v>
      </c>
      <c r="D40" s="59"/>
      <c r="E40" s="58">
        <v>16.34</v>
      </c>
      <c r="F40" s="64"/>
      <c r="G40" s="64"/>
      <c r="H40" s="64"/>
    </row>
    <row r="41" ht="29.25" customHeight="1" spans="1:8">
      <c r="A41" s="61">
        <v>2082001</v>
      </c>
      <c r="B41" s="62" t="s">
        <v>501</v>
      </c>
      <c r="C41" s="58">
        <v>16.34</v>
      </c>
      <c r="D41" s="59"/>
      <c r="E41" s="58">
        <v>16.34</v>
      </c>
      <c r="F41" s="64"/>
      <c r="G41" s="64"/>
      <c r="H41" s="64"/>
    </row>
    <row r="42" ht="29.25" customHeight="1" spans="1:8">
      <c r="A42" s="61">
        <v>20821</v>
      </c>
      <c r="B42" s="62" t="s">
        <v>380</v>
      </c>
      <c r="C42" s="58">
        <v>118</v>
      </c>
      <c r="D42" s="59">
        <v>118</v>
      </c>
      <c r="E42" s="58"/>
      <c r="F42" s="64"/>
      <c r="G42" s="64"/>
      <c r="H42" s="64"/>
    </row>
    <row r="43" ht="29.25" customHeight="1" spans="1:8">
      <c r="A43" s="61">
        <v>2082102</v>
      </c>
      <c r="B43" s="62" t="s">
        <v>381</v>
      </c>
      <c r="C43" s="58">
        <v>118</v>
      </c>
      <c r="D43" s="59">
        <v>118</v>
      </c>
      <c r="E43" s="58"/>
      <c r="F43" s="64"/>
      <c r="G43" s="64"/>
      <c r="H43" s="64"/>
    </row>
    <row r="44" ht="29.25" customHeight="1" spans="1:8">
      <c r="A44" s="61">
        <v>20825</v>
      </c>
      <c r="B44" s="62" t="s">
        <v>502</v>
      </c>
      <c r="C44" s="58">
        <v>0.24</v>
      </c>
      <c r="D44" s="59">
        <v>0.24</v>
      </c>
      <c r="E44" s="59"/>
      <c r="F44" s="64"/>
      <c r="G44" s="64"/>
      <c r="H44" s="64"/>
    </row>
    <row r="45" ht="29.25" customHeight="1" spans="1:8">
      <c r="A45" s="61">
        <v>2082502</v>
      </c>
      <c r="B45" s="62" t="s">
        <v>383</v>
      </c>
      <c r="C45" s="58">
        <v>0.24</v>
      </c>
      <c r="D45" s="59">
        <v>0.24</v>
      </c>
      <c r="E45" s="59"/>
      <c r="F45" s="64"/>
      <c r="G45" s="64"/>
      <c r="H45" s="64"/>
    </row>
    <row r="46" ht="29.25" customHeight="1" spans="1:8">
      <c r="A46" s="61">
        <v>20828</v>
      </c>
      <c r="B46" s="62" t="s">
        <v>384</v>
      </c>
      <c r="C46" s="58">
        <v>28.11</v>
      </c>
      <c r="D46" s="59">
        <v>28.11</v>
      </c>
      <c r="E46" s="59"/>
      <c r="F46" s="64"/>
      <c r="G46" s="64"/>
      <c r="H46" s="64"/>
    </row>
    <row r="47" ht="29.25" customHeight="1" spans="1:8">
      <c r="A47" s="61">
        <v>2082850</v>
      </c>
      <c r="B47" s="62" t="s">
        <v>385</v>
      </c>
      <c r="C47" s="58">
        <v>28.11</v>
      </c>
      <c r="D47" s="59">
        <v>28.11</v>
      </c>
      <c r="E47" s="59"/>
      <c r="F47" s="64"/>
      <c r="G47" s="64"/>
      <c r="H47" s="64"/>
    </row>
    <row r="48" ht="29.25" customHeight="1" spans="1:8">
      <c r="A48" s="61">
        <v>20899</v>
      </c>
      <c r="B48" s="62" t="s">
        <v>386</v>
      </c>
      <c r="C48" s="58">
        <v>1.6</v>
      </c>
      <c r="D48" s="59">
        <v>1.6</v>
      </c>
      <c r="E48" s="59"/>
      <c r="F48" s="64"/>
      <c r="G48" s="64"/>
      <c r="H48" s="64"/>
    </row>
    <row r="49" ht="29.25" customHeight="1" spans="1:8">
      <c r="A49" s="61">
        <v>2089999</v>
      </c>
      <c r="B49" s="62" t="s">
        <v>387</v>
      </c>
      <c r="C49" s="58">
        <v>1.6</v>
      </c>
      <c r="D49" s="59">
        <v>1.6</v>
      </c>
      <c r="E49" s="59"/>
      <c r="F49" s="64"/>
      <c r="G49" s="64"/>
      <c r="H49" s="64"/>
    </row>
    <row r="50" ht="29.25" customHeight="1" spans="1:8">
      <c r="A50" s="61">
        <v>210</v>
      </c>
      <c r="B50" s="62" t="s">
        <v>328</v>
      </c>
      <c r="C50" s="58">
        <v>34.03</v>
      </c>
      <c r="D50" s="59">
        <v>34.03</v>
      </c>
      <c r="E50" s="59"/>
      <c r="F50" s="64"/>
      <c r="G50" s="64"/>
      <c r="H50" s="64"/>
    </row>
    <row r="51" ht="29.25" customHeight="1" spans="1:8">
      <c r="A51" s="61">
        <v>21011</v>
      </c>
      <c r="B51" s="62" t="s">
        <v>388</v>
      </c>
      <c r="C51" s="58">
        <v>34.03</v>
      </c>
      <c r="D51" s="59">
        <v>34.03</v>
      </c>
      <c r="E51" s="59"/>
      <c r="F51" s="64"/>
      <c r="G51" s="64"/>
      <c r="H51" s="64"/>
    </row>
    <row r="52" ht="29.25" customHeight="1" spans="1:8">
      <c r="A52" s="65">
        <v>2101101</v>
      </c>
      <c r="B52" s="66" t="s">
        <v>389</v>
      </c>
      <c r="C52" s="58">
        <v>22.23</v>
      </c>
      <c r="D52" s="59">
        <v>22.23</v>
      </c>
      <c r="E52" s="59"/>
      <c r="F52" s="64"/>
      <c r="G52" s="64"/>
      <c r="H52" s="64"/>
    </row>
    <row r="53" ht="28.5" customHeight="1" spans="1:8">
      <c r="A53" s="65">
        <v>2101102</v>
      </c>
      <c r="B53" s="66" t="s">
        <v>390</v>
      </c>
      <c r="C53" s="58">
        <v>11.8</v>
      </c>
      <c r="D53" s="59">
        <v>11.8</v>
      </c>
      <c r="E53" s="59"/>
      <c r="F53" s="64"/>
      <c r="G53" s="64"/>
      <c r="H53" s="64"/>
    </row>
    <row r="54" ht="29.25" customHeight="1" spans="1:8">
      <c r="A54" s="65">
        <v>211</v>
      </c>
      <c r="B54" s="66" t="s">
        <v>333</v>
      </c>
      <c r="C54" s="58">
        <v>82.02</v>
      </c>
      <c r="D54" s="59"/>
      <c r="E54" s="58">
        <v>82.02</v>
      </c>
      <c r="F54" s="64"/>
      <c r="G54" s="64"/>
      <c r="H54" s="64"/>
    </row>
    <row r="55" ht="29.25" customHeight="1" spans="1:8">
      <c r="A55" s="61">
        <v>21106</v>
      </c>
      <c r="B55" s="62" t="s">
        <v>503</v>
      </c>
      <c r="C55" s="58">
        <v>82.02</v>
      </c>
      <c r="D55" s="59"/>
      <c r="E55" s="58">
        <v>82.02</v>
      </c>
      <c r="F55" s="64"/>
      <c r="G55" s="64"/>
      <c r="H55" s="64"/>
    </row>
    <row r="56" ht="29.25" customHeight="1" spans="1:8">
      <c r="A56" s="61">
        <v>2110605</v>
      </c>
      <c r="B56" s="62" t="s">
        <v>504</v>
      </c>
      <c r="C56" s="58">
        <v>82.02</v>
      </c>
      <c r="D56" s="59"/>
      <c r="E56" s="58">
        <v>82.02</v>
      </c>
      <c r="F56" s="64"/>
      <c r="G56" s="64"/>
      <c r="H56" s="64"/>
    </row>
    <row r="57" ht="29.25" customHeight="1" spans="1:8">
      <c r="A57" s="61">
        <v>213</v>
      </c>
      <c r="B57" s="62" t="s">
        <v>332</v>
      </c>
      <c r="C57" s="58">
        <v>456.89</v>
      </c>
      <c r="D57" s="59">
        <v>282.31</v>
      </c>
      <c r="E57" s="59">
        <v>174.58</v>
      </c>
      <c r="F57" s="64"/>
      <c r="G57" s="64"/>
      <c r="H57" s="64"/>
    </row>
    <row r="58" ht="29.25" customHeight="1" spans="1:8">
      <c r="A58" s="61">
        <v>21301</v>
      </c>
      <c r="B58" s="62" t="s">
        <v>391</v>
      </c>
      <c r="C58" s="58">
        <v>126.78</v>
      </c>
      <c r="D58" s="59">
        <v>86.78</v>
      </c>
      <c r="E58" s="59">
        <v>40</v>
      </c>
      <c r="F58" s="64"/>
      <c r="G58" s="64"/>
      <c r="H58" s="64"/>
    </row>
    <row r="59" ht="29.25" customHeight="1" spans="1:8">
      <c r="A59" s="61">
        <v>2130104</v>
      </c>
      <c r="B59" s="62" t="s">
        <v>392</v>
      </c>
      <c r="C59" s="58">
        <v>77.74</v>
      </c>
      <c r="D59" s="59">
        <v>77.74</v>
      </c>
      <c r="E59" s="59"/>
      <c r="F59" s="64"/>
      <c r="G59" s="64"/>
      <c r="H59" s="64"/>
    </row>
    <row r="60" ht="29.25" customHeight="1" spans="1:8">
      <c r="A60" s="61">
        <v>2160119</v>
      </c>
      <c r="B60" s="67" t="s">
        <v>505</v>
      </c>
      <c r="C60" s="58">
        <v>10</v>
      </c>
      <c r="D60" s="59"/>
      <c r="E60" s="59">
        <v>10</v>
      </c>
      <c r="F60" s="64"/>
      <c r="G60" s="64"/>
      <c r="H60" s="64"/>
    </row>
    <row r="61" ht="29.25" customHeight="1" spans="1:8">
      <c r="A61" s="61">
        <v>2130135</v>
      </c>
      <c r="B61" s="67" t="s">
        <v>506</v>
      </c>
      <c r="C61" s="58">
        <v>30</v>
      </c>
      <c r="D61" s="59"/>
      <c r="E61" s="59">
        <v>30</v>
      </c>
      <c r="F61" s="64"/>
      <c r="G61" s="64"/>
      <c r="H61" s="64"/>
    </row>
    <row r="62" ht="29.25" customHeight="1" spans="1:8">
      <c r="A62" s="61">
        <v>2130152</v>
      </c>
      <c r="B62" s="67" t="s">
        <v>393</v>
      </c>
      <c r="C62" s="58">
        <v>9.04</v>
      </c>
      <c r="D62" s="59">
        <v>9.04</v>
      </c>
      <c r="E62" s="59"/>
      <c r="F62" s="64"/>
      <c r="G62" s="64"/>
      <c r="H62" s="64"/>
    </row>
    <row r="63" ht="29.25" customHeight="1" spans="1:8">
      <c r="A63" s="61" t="s">
        <v>507</v>
      </c>
      <c r="B63" s="62" t="s">
        <v>508</v>
      </c>
      <c r="C63" s="58">
        <v>25.74</v>
      </c>
      <c r="D63" s="59"/>
      <c r="E63" s="59">
        <v>25.74</v>
      </c>
      <c r="F63" s="64"/>
      <c r="G63" s="64"/>
      <c r="H63" s="64"/>
    </row>
    <row r="64" ht="29.25" customHeight="1" spans="1:8">
      <c r="A64" s="61" t="s">
        <v>509</v>
      </c>
      <c r="B64" s="62" t="s">
        <v>510</v>
      </c>
      <c r="C64" s="58">
        <v>15</v>
      </c>
      <c r="D64" s="59"/>
      <c r="E64" s="59">
        <v>15</v>
      </c>
      <c r="F64" s="64"/>
      <c r="G64" s="64"/>
      <c r="H64" s="64"/>
    </row>
    <row r="65" ht="29.25" customHeight="1" spans="1:8">
      <c r="A65" s="61" t="s">
        <v>511</v>
      </c>
      <c r="B65" s="62" t="s">
        <v>512</v>
      </c>
      <c r="C65" s="58">
        <v>10.74</v>
      </c>
      <c r="D65" s="59"/>
      <c r="E65" s="59">
        <v>10.74</v>
      </c>
      <c r="F65" s="64"/>
      <c r="G65" s="64"/>
      <c r="H65" s="64"/>
    </row>
    <row r="66" ht="29.25" customHeight="1" spans="1:8">
      <c r="A66" s="61" t="s">
        <v>513</v>
      </c>
      <c r="B66" s="62" t="s">
        <v>514</v>
      </c>
      <c r="C66" s="58">
        <v>95.64</v>
      </c>
      <c r="D66" s="59"/>
      <c r="E66" s="59">
        <v>95.64</v>
      </c>
      <c r="F66" s="64"/>
      <c r="G66" s="64"/>
      <c r="H66" s="64"/>
    </row>
    <row r="67" ht="29.25" customHeight="1" spans="1:8">
      <c r="A67" s="61" t="s">
        <v>515</v>
      </c>
      <c r="B67" s="62" t="s">
        <v>516</v>
      </c>
      <c r="C67" s="58">
        <v>65.02</v>
      </c>
      <c r="D67" s="59"/>
      <c r="E67" s="59">
        <v>65.02</v>
      </c>
      <c r="F67" s="64"/>
      <c r="G67" s="64"/>
      <c r="H67" s="64"/>
    </row>
    <row r="68" ht="29.25" customHeight="1" spans="1:8">
      <c r="A68" s="61" t="s">
        <v>517</v>
      </c>
      <c r="B68" s="62" t="s">
        <v>518</v>
      </c>
      <c r="C68" s="58">
        <v>6.85</v>
      </c>
      <c r="D68" s="59"/>
      <c r="E68" s="59">
        <v>6.85</v>
      </c>
      <c r="F68" s="64"/>
      <c r="G68" s="64"/>
      <c r="H68" s="64"/>
    </row>
    <row r="69" ht="29.25" customHeight="1" spans="1:8">
      <c r="A69" s="61" t="s">
        <v>519</v>
      </c>
      <c r="B69" s="62" t="s">
        <v>520</v>
      </c>
      <c r="C69" s="58">
        <v>23.77</v>
      </c>
      <c r="D69" s="59"/>
      <c r="E69" s="59">
        <v>23.77</v>
      </c>
      <c r="F69" s="64"/>
      <c r="G69" s="64"/>
      <c r="H69" s="64"/>
    </row>
    <row r="70" ht="29.25" customHeight="1" spans="1:8">
      <c r="A70" s="61">
        <v>21307</v>
      </c>
      <c r="B70" s="62" t="s">
        <v>394</v>
      </c>
      <c r="C70" s="58">
        <v>208.73</v>
      </c>
      <c r="D70" s="59">
        <v>195.53</v>
      </c>
      <c r="E70" s="59">
        <v>13.2</v>
      </c>
      <c r="F70" s="64"/>
      <c r="G70" s="64"/>
      <c r="H70" s="64"/>
    </row>
    <row r="71" ht="29.25" customHeight="1" spans="1:8">
      <c r="A71" s="61">
        <v>2130701</v>
      </c>
      <c r="B71" s="62" t="s">
        <v>521</v>
      </c>
      <c r="C71" s="58">
        <v>13.2</v>
      </c>
      <c r="D71" s="59"/>
      <c r="E71" s="58">
        <v>13.2</v>
      </c>
      <c r="F71" s="64"/>
      <c r="G71" s="64"/>
      <c r="H71" s="64"/>
    </row>
    <row r="72" ht="29.25" customHeight="1" spans="1:8">
      <c r="A72" s="61" t="s">
        <v>395</v>
      </c>
      <c r="B72" s="62" t="s">
        <v>396</v>
      </c>
      <c r="C72" s="58">
        <v>195.53</v>
      </c>
      <c r="D72" s="59">
        <v>195.53</v>
      </c>
      <c r="E72" s="59"/>
      <c r="F72" s="64"/>
      <c r="G72" s="64"/>
      <c r="H72" s="64"/>
    </row>
    <row r="73" ht="29.25" customHeight="1" spans="1:8">
      <c r="A73" s="69">
        <v>214</v>
      </c>
      <c r="B73" s="70" t="s">
        <v>334</v>
      </c>
      <c r="C73" s="58">
        <v>10.7</v>
      </c>
      <c r="D73" s="58"/>
      <c r="E73" s="58">
        <v>10.7</v>
      </c>
      <c r="F73" s="64"/>
      <c r="G73" s="64"/>
      <c r="H73" s="64"/>
    </row>
    <row r="74" ht="29.25" customHeight="1" spans="1:8">
      <c r="A74" s="69">
        <v>21401</v>
      </c>
      <c r="B74" s="70" t="s">
        <v>522</v>
      </c>
      <c r="C74" s="58">
        <v>10.7</v>
      </c>
      <c r="D74" s="58"/>
      <c r="E74" s="58">
        <v>10.7</v>
      </c>
      <c r="F74" s="64"/>
      <c r="G74" s="64"/>
      <c r="H74" s="64"/>
    </row>
    <row r="75" ht="29.25" customHeight="1" spans="1:8">
      <c r="A75" s="69">
        <v>2140104</v>
      </c>
      <c r="B75" s="70" t="s">
        <v>523</v>
      </c>
      <c r="C75" s="58">
        <v>10.7</v>
      </c>
      <c r="D75" s="58"/>
      <c r="E75" s="58">
        <v>10.7</v>
      </c>
      <c r="F75" s="64"/>
      <c r="G75" s="64"/>
      <c r="H75" s="64"/>
    </row>
    <row r="76" ht="29.25" customHeight="1" spans="1:8">
      <c r="A76" s="69">
        <v>221</v>
      </c>
      <c r="B76" s="70" t="s">
        <v>330</v>
      </c>
      <c r="C76" s="58">
        <v>42.99</v>
      </c>
      <c r="D76" s="58">
        <v>42.99</v>
      </c>
      <c r="E76" s="58"/>
      <c r="F76" s="64"/>
      <c r="G76" s="64"/>
      <c r="H76" s="64"/>
    </row>
    <row r="77" ht="29.25" customHeight="1" spans="1:8">
      <c r="A77" s="69">
        <v>22102</v>
      </c>
      <c r="B77" s="70" t="s">
        <v>397</v>
      </c>
      <c r="C77" s="58">
        <v>42.99</v>
      </c>
      <c r="D77" s="58">
        <v>42.99</v>
      </c>
      <c r="E77" s="58"/>
      <c r="F77" s="64"/>
      <c r="G77" s="64"/>
      <c r="H77" s="64"/>
    </row>
    <row r="78" ht="29.25" customHeight="1" spans="1:8">
      <c r="A78" s="69">
        <v>2210201</v>
      </c>
      <c r="B78" s="70" t="s">
        <v>398</v>
      </c>
      <c r="C78" s="58">
        <v>42.99</v>
      </c>
      <c r="D78" s="58">
        <v>42.99</v>
      </c>
      <c r="E78" s="58"/>
      <c r="F78" s="64"/>
      <c r="G78" s="64"/>
      <c r="H78" s="64"/>
    </row>
    <row r="79" ht="29.25" customHeight="1" spans="1:8">
      <c r="A79" s="69" t="s">
        <v>524</v>
      </c>
      <c r="B79" s="70" t="s">
        <v>335</v>
      </c>
      <c r="C79" s="58">
        <v>38.64</v>
      </c>
      <c r="D79" s="58"/>
      <c r="E79" s="58">
        <v>38.64</v>
      </c>
      <c r="F79" s="64"/>
      <c r="G79" s="64"/>
      <c r="H79" s="64"/>
    </row>
    <row r="80" ht="29.25" customHeight="1" spans="1:8">
      <c r="A80" s="69" t="s">
        <v>525</v>
      </c>
      <c r="B80" s="70" t="s">
        <v>526</v>
      </c>
      <c r="C80" s="58">
        <v>7</v>
      </c>
      <c r="D80" s="58"/>
      <c r="E80" s="58">
        <v>7</v>
      </c>
      <c r="F80" s="64"/>
      <c r="G80" s="64"/>
      <c r="H80" s="64"/>
    </row>
    <row r="81" ht="29.25" customHeight="1" spans="1:8">
      <c r="A81" s="69" t="s">
        <v>527</v>
      </c>
      <c r="B81" s="70" t="s">
        <v>528</v>
      </c>
      <c r="C81" s="58">
        <v>7</v>
      </c>
      <c r="D81" s="58"/>
      <c r="E81" s="58">
        <v>7</v>
      </c>
      <c r="F81" s="64"/>
      <c r="G81" s="64"/>
      <c r="H81" s="64"/>
    </row>
    <row r="82" ht="29.25" customHeight="1" spans="1:8">
      <c r="A82" s="69" t="s">
        <v>529</v>
      </c>
      <c r="B82" s="70" t="s">
        <v>530</v>
      </c>
      <c r="C82" s="58">
        <v>31.64</v>
      </c>
      <c r="D82" s="58"/>
      <c r="E82" s="58">
        <v>31.64</v>
      </c>
      <c r="F82" s="64"/>
      <c r="G82" s="64"/>
      <c r="H82" s="64"/>
    </row>
    <row r="83" ht="29.25" customHeight="1" spans="1:8">
      <c r="A83" s="69">
        <v>2240703</v>
      </c>
      <c r="B83" s="70" t="s">
        <v>531</v>
      </c>
      <c r="C83" s="58">
        <v>11.84</v>
      </c>
      <c r="D83" s="58"/>
      <c r="E83" s="58">
        <v>11.84</v>
      </c>
      <c r="F83" s="64"/>
      <c r="G83" s="64"/>
      <c r="H83" s="64"/>
    </row>
    <row r="84" ht="29.25" customHeight="1" spans="1:8">
      <c r="A84" s="69">
        <v>2240704</v>
      </c>
      <c r="B84" s="70" t="s">
        <v>532</v>
      </c>
      <c r="C84" s="58">
        <v>19.8</v>
      </c>
      <c r="D84" s="58"/>
      <c r="E84" s="58">
        <v>19.8</v>
      </c>
      <c r="F84" s="64"/>
      <c r="G84" s="64"/>
      <c r="H84" s="64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F7" sqref="F7"/>
    </sheetView>
  </sheetViews>
  <sheetFormatPr defaultColWidth="31.125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8" width="9" customWidth="1"/>
    <col min="9" max="9" width="16.875" customWidth="1"/>
    <col min="10" max="10" width="11.25" customWidth="1"/>
    <col min="11" max="11" width="14" customWidth="1"/>
    <col min="12" max="255" width="9" customWidth="1"/>
  </cols>
  <sheetData>
    <row r="1" ht="18" customHeight="1" spans="1:6">
      <c r="A1" s="34" t="s">
        <v>538</v>
      </c>
      <c r="B1" s="35"/>
      <c r="C1" s="35"/>
      <c r="D1" s="35"/>
      <c r="E1" s="35"/>
      <c r="F1" s="35"/>
    </row>
    <row r="2" ht="40.5" customHeight="1" spans="1:11">
      <c r="A2" s="36" t="s">
        <v>539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1.75" customHeight="1" spans="1:11">
      <c r="A3" s="35"/>
      <c r="B3" s="35"/>
      <c r="C3" s="35"/>
      <c r="D3" s="35"/>
      <c r="E3" s="35"/>
      <c r="F3" s="35"/>
      <c r="K3" t="s">
        <v>341</v>
      </c>
    </row>
    <row r="4" ht="22.5" customHeight="1" spans="1:11">
      <c r="A4" s="37" t="s">
        <v>315</v>
      </c>
      <c r="B4" s="38" t="s">
        <v>317</v>
      </c>
      <c r="C4" s="38" t="s">
        <v>489</v>
      </c>
      <c r="D4" s="38" t="s">
        <v>477</v>
      </c>
      <c r="E4" s="38" t="s">
        <v>478</v>
      </c>
      <c r="F4" s="38" t="s">
        <v>479</v>
      </c>
      <c r="G4" s="38" t="s">
        <v>481</v>
      </c>
      <c r="H4" s="38"/>
      <c r="I4" s="38" t="s">
        <v>482</v>
      </c>
      <c r="J4" s="38" t="s">
        <v>484</v>
      </c>
      <c r="K4" s="38" t="s">
        <v>487</v>
      </c>
    </row>
    <row r="5" s="33" customFormat="1" ht="57" customHeight="1" spans="1:11">
      <c r="A5" s="37"/>
      <c r="B5" s="38"/>
      <c r="C5" s="38"/>
      <c r="D5" s="38"/>
      <c r="E5" s="38"/>
      <c r="F5" s="38"/>
      <c r="G5" s="38" t="s">
        <v>495</v>
      </c>
      <c r="H5" s="38" t="s">
        <v>540</v>
      </c>
      <c r="I5" s="38"/>
      <c r="J5" s="38"/>
      <c r="K5" s="38"/>
    </row>
    <row r="6" ht="30" customHeight="1" spans="1:11">
      <c r="A6" s="39" t="s">
        <v>317</v>
      </c>
      <c r="B6" s="40">
        <v>8</v>
      </c>
      <c r="C6" s="40"/>
      <c r="D6" s="40">
        <v>8</v>
      </c>
      <c r="E6" s="40"/>
      <c r="F6" s="40"/>
      <c r="G6" s="40"/>
      <c r="H6" s="40"/>
      <c r="I6" s="40"/>
      <c r="J6" s="40"/>
      <c r="K6" s="40"/>
    </row>
    <row r="7" ht="48" customHeight="1" spans="1:11">
      <c r="A7" s="41" t="s">
        <v>541</v>
      </c>
      <c r="B7" s="40">
        <v>8</v>
      </c>
      <c r="C7" s="40"/>
      <c r="D7" s="40">
        <v>8</v>
      </c>
      <c r="E7" s="40"/>
      <c r="F7" s="40"/>
      <c r="G7" s="40"/>
      <c r="H7" s="40"/>
      <c r="I7" s="40"/>
      <c r="J7" s="40"/>
      <c r="K7" s="40"/>
    </row>
    <row r="8" ht="48" customHeight="1" spans="1:11">
      <c r="A8" s="41" t="s">
        <v>542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ht="49.5" customHeight="1" spans="1:11">
      <c r="A9" s="41" t="s">
        <v>543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B4" sqref="B4:C5"/>
    </sheetView>
  </sheetViews>
  <sheetFormatPr defaultColWidth="1.125" defaultRowHeight="12.75" outlineLevelCol="5"/>
  <cols>
    <col min="1" max="1" width="19" style="19" customWidth="1"/>
    <col min="2" max="2" width="32.875" style="19" customWidth="1"/>
    <col min="3" max="6" width="19.5" style="19" customWidth="1"/>
    <col min="7" max="255" width="9" style="19" customWidth="1"/>
    <col min="256" max="16384" width="1.125" style="19"/>
  </cols>
  <sheetData>
    <row r="1" ht="21" customHeight="1" spans="1:1">
      <c r="A1" s="20" t="s">
        <v>544</v>
      </c>
    </row>
    <row r="2" ht="47.25" customHeight="1" spans="1:6">
      <c r="A2" s="21" t="s">
        <v>545</v>
      </c>
      <c r="B2" s="21"/>
      <c r="C2" s="21"/>
      <c r="D2" s="21"/>
      <c r="E2" s="21"/>
      <c r="F2" s="21"/>
    </row>
    <row r="3" ht="19.5" customHeight="1" spans="1:6">
      <c r="A3" s="22"/>
      <c r="B3" s="22"/>
      <c r="C3" s="22"/>
      <c r="D3" s="22"/>
      <c r="E3" s="22"/>
      <c r="F3" s="23" t="s">
        <v>341</v>
      </c>
    </row>
    <row r="4" ht="36" customHeight="1" spans="1:6">
      <c r="A4" s="24" t="s">
        <v>546</v>
      </c>
      <c r="B4" s="24" t="s">
        <v>547</v>
      </c>
      <c r="C4" s="24"/>
      <c r="D4" s="24" t="s">
        <v>548</v>
      </c>
      <c r="E4" s="24"/>
      <c r="F4" s="24"/>
    </row>
    <row r="5" ht="36" customHeight="1" spans="1:6">
      <c r="A5" s="24"/>
      <c r="B5" s="24"/>
      <c r="C5" s="24"/>
      <c r="D5" s="24" t="s">
        <v>549</v>
      </c>
      <c r="E5" s="24"/>
      <c r="F5" s="24"/>
    </row>
    <row r="6" ht="73.5" customHeight="1" spans="1:6">
      <c r="A6" s="24" t="s">
        <v>550</v>
      </c>
      <c r="B6" s="24"/>
      <c r="C6" s="24"/>
      <c r="D6" s="24"/>
      <c r="E6" s="24"/>
      <c r="F6" s="24"/>
    </row>
    <row r="7" ht="26.25" customHeight="1" spans="1:6">
      <c r="A7" s="25" t="s">
        <v>551</v>
      </c>
      <c r="B7" s="24" t="s">
        <v>552</v>
      </c>
      <c r="C7" s="24" t="s">
        <v>553</v>
      </c>
      <c r="D7" s="24" t="s">
        <v>554</v>
      </c>
      <c r="E7" s="24" t="s">
        <v>555</v>
      </c>
      <c r="F7" s="24" t="s">
        <v>556</v>
      </c>
    </row>
    <row r="8" ht="26.25" customHeight="1" spans="1:6">
      <c r="A8" s="25"/>
      <c r="B8" s="24"/>
      <c r="C8" s="24"/>
      <c r="D8" s="26"/>
      <c r="E8" s="27"/>
      <c r="F8" s="27"/>
    </row>
    <row r="9" ht="26.25" customHeight="1" spans="1:6">
      <c r="A9" s="25"/>
      <c r="B9" s="24"/>
      <c r="C9" s="24"/>
      <c r="D9" s="26"/>
      <c r="E9" s="27"/>
      <c r="F9" s="27"/>
    </row>
    <row r="10" ht="26.25" customHeight="1" spans="1:6">
      <c r="A10" s="25"/>
      <c r="B10" s="24"/>
      <c r="C10" s="28"/>
      <c r="D10" s="28"/>
      <c r="E10" s="28"/>
      <c r="F10" s="28"/>
    </row>
    <row r="11" ht="26.25" customHeight="1" spans="1:6">
      <c r="A11" s="25"/>
      <c r="B11" s="24"/>
      <c r="C11" s="28"/>
      <c r="D11" s="28"/>
      <c r="E11" s="28"/>
      <c r="F11" s="28"/>
    </row>
    <row r="12" ht="26.25" customHeight="1" spans="1:6">
      <c r="A12" s="25"/>
      <c r="B12" s="24"/>
      <c r="C12" s="28"/>
      <c r="D12" s="28"/>
      <c r="E12" s="28"/>
      <c r="F12" s="28"/>
    </row>
    <row r="13" ht="26.25" customHeight="1" spans="1:6">
      <c r="A13" s="25"/>
      <c r="B13" s="24"/>
      <c r="C13" s="28"/>
      <c r="D13" s="28"/>
      <c r="E13" s="28"/>
      <c r="F13" s="28"/>
    </row>
    <row r="14" ht="26.25" customHeight="1" spans="1:6">
      <c r="A14" s="25"/>
      <c r="B14" s="24"/>
      <c r="C14" s="28"/>
      <c r="D14" s="28"/>
      <c r="E14" s="28"/>
      <c r="F14" s="28"/>
    </row>
    <row r="15" ht="26.25" customHeight="1" spans="1:6">
      <c r="A15" s="25"/>
      <c r="B15" s="24"/>
      <c r="C15" s="28"/>
      <c r="D15" s="28"/>
      <c r="E15" s="28"/>
      <c r="F15" s="28"/>
    </row>
    <row r="16" ht="26.25" customHeight="1" spans="1:6">
      <c r="A16" s="25"/>
      <c r="B16" s="24"/>
      <c r="C16" s="28"/>
      <c r="D16" s="28"/>
      <c r="E16" s="28"/>
      <c r="F16" s="28"/>
    </row>
    <row r="17" ht="22.5" spans="1:6">
      <c r="A17" s="18" t="s">
        <v>557</v>
      </c>
      <c r="B17" s="18"/>
      <c r="C17" s="18"/>
      <c r="D17" s="18"/>
      <c r="E17" s="18"/>
      <c r="F17" s="18"/>
    </row>
    <row r="18" spans="1:6">
      <c r="A18" s="29"/>
      <c r="B18" s="30"/>
      <c r="C18" s="31"/>
      <c r="D18" s="31"/>
      <c r="E18" s="31"/>
      <c r="F18" s="30"/>
    </row>
    <row r="19" spans="1:6">
      <c r="A19" s="29"/>
      <c r="B19" s="30"/>
      <c r="C19" s="31"/>
      <c r="D19" s="31"/>
      <c r="E19" s="31"/>
      <c r="F19" s="30"/>
    </row>
    <row r="20" spans="1:6">
      <c r="A20" s="29"/>
      <c r="B20" s="30"/>
      <c r="C20" s="31"/>
      <c r="D20" s="31"/>
      <c r="E20" s="31"/>
      <c r="F20" s="30"/>
    </row>
    <row r="21" spans="1:6">
      <c r="A21" s="29"/>
      <c r="B21" s="30"/>
      <c r="C21" s="31"/>
      <c r="D21" s="31"/>
      <c r="E21" s="31"/>
      <c r="F21" s="30"/>
    </row>
    <row r="22" spans="1:6">
      <c r="A22" s="29"/>
      <c r="B22" s="30"/>
      <c r="C22" s="31"/>
      <c r="D22" s="31"/>
      <c r="E22" s="31"/>
      <c r="F22" s="30"/>
    </row>
    <row r="23" spans="1:6">
      <c r="A23" s="29"/>
      <c r="B23" s="30"/>
      <c r="C23" s="31"/>
      <c r="D23" s="31"/>
      <c r="E23" s="31"/>
      <c r="F23" s="30"/>
    </row>
    <row r="24" spans="1:6">
      <c r="A24" s="29"/>
      <c r="B24" s="30"/>
      <c r="C24" s="31"/>
      <c r="D24" s="31"/>
      <c r="E24" s="31"/>
      <c r="F24" s="30"/>
    </row>
    <row r="25" spans="1:6">
      <c r="A25" s="29"/>
      <c r="B25" s="30"/>
      <c r="C25" s="31"/>
      <c r="D25" s="31"/>
      <c r="E25" s="31"/>
      <c r="F25" s="30"/>
    </row>
    <row r="26" spans="1:6">
      <c r="A26" s="29"/>
      <c r="B26" s="30"/>
      <c r="C26" s="31"/>
      <c r="D26" s="31"/>
      <c r="E26" s="31"/>
      <c r="F26" s="30"/>
    </row>
    <row r="27" spans="1:6">
      <c r="A27" s="29"/>
      <c r="B27" s="30"/>
      <c r="C27" s="31"/>
      <c r="D27" s="31"/>
      <c r="E27" s="31"/>
      <c r="F27" s="30"/>
    </row>
    <row r="28" spans="1:6">
      <c r="A28" s="29"/>
      <c r="B28" s="30"/>
      <c r="C28" s="31"/>
      <c r="D28" s="31"/>
      <c r="E28" s="31"/>
      <c r="F28" s="30"/>
    </row>
    <row r="29" spans="1:6">
      <c r="A29" s="29"/>
      <c r="B29" s="30"/>
      <c r="C29" s="31"/>
      <c r="D29" s="31"/>
      <c r="E29" s="31"/>
      <c r="F29" s="30"/>
    </row>
    <row r="30" spans="1:6">
      <c r="A30" s="29"/>
      <c r="B30" s="30"/>
      <c r="C30" s="31"/>
      <c r="D30" s="31"/>
      <c r="E30" s="31"/>
      <c r="F30" s="30"/>
    </row>
    <row r="31" spans="1:6">
      <c r="A31" s="29"/>
      <c r="B31" s="30"/>
      <c r="C31" s="31"/>
      <c r="D31" s="31"/>
      <c r="E31" s="31"/>
      <c r="F31" s="30"/>
    </row>
    <row r="32" spans="1:6">
      <c r="A32" s="29"/>
      <c r="B32" s="30"/>
      <c r="C32" s="31"/>
      <c r="D32" s="31"/>
      <c r="E32" s="31"/>
      <c r="F32" s="30"/>
    </row>
    <row r="33" spans="1:6">
      <c r="A33" s="29"/>
      <c r="B33" s="30"/>
      <c r="C33" s="31"/>
      <c r="D33" s="31"/>
      <c r="E33" s="31"/>
      <c r="F33" s="30"/>
    </row>
    <row r="34" spans="1:6">
      <c r="A34" s="29"/>
      <c r="B34" s="30"/>
      <c r="C34" s="31"/>
      <c r="D34" s="31"/>
      <c r="E34" s="31"/>
      <c r="F34" s="30"/>
    </row>
    <row r="35" spans="1:6">
      <c r="A35" s="29"/>
      <c r="B35" s="30"/>
      <c r="C35" s="31"/>
      <c r="D35" s="31"/>
      <c r="E35" s="31"/>
      <c r="F35" s="30"/>
    </row>
    <row r="36" spans="2:6">
      <c r="B36" s="1"/>
      <c r="C36" s="32"/>
      <c r="D36" s="32"/>
      <c r="E36" s="32"/>
      <c r="F36" s="1"/>
    </row>
    <row r="37" spans="2:6">
      <c r="B37" s="1"/>
      <c r="C37" s="32"/>
      <c r="D37" s="32"/>
      <c r="E37" s="32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8">
    <mergeCell ref="A2:F2"/>
    <mergeCell ref="E4:F4"/>
    <mergeCell ref="E5:F5"/>
    <mergeCell ref="B6:F6"/>
    <mergeCell ref="A17:F17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tabSelected="1" topLeftCell="A7" workbookViewId="0">
      <selection activeCell="G9" sqref="G9"/>
    </sheetView>
  </sheetViews>
  <sheetFormatPr defaultColWidth="9" defaultRowHeight="13.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558</v>
      </c>
      <c r="B2" s="3" t="s">
        <v>559</v>
      </c>
      <c r="C2" s="3" t="s">
        <v>559</v>
      </c>
      <c r="D2" s="3" t="s">
        <v>559</v>
      </c>
      <c r="E2" s="3" t="s">
        <v>559</v>
      </c>
      <c r="F2" s="3" t="s">
        <v>559</v>
      </c>
    </row>
    <row r="3" s="1" customFormat="1" ht="19.9" customHeight="1" spans="1:6">
      <c r="A3" s="4" t="s">
        <v>560</v>
      </c>
      <c r="B3" s="5" t="s">
        <v>547</v>
      </c>
      <c r="C3" s="5"/>
      <c r="D3" s="5"/>
      <c r="E3" s="4" t="s">
        <v>561</v>
      </c>
      <c r="F3" s="4" t="s">
        <v>341</v>
      </c>
    </row>
    <row r="4" s="1" customFormat="1" ht="24" customHeight="1" spans="1:6">
      <c r="A4" s="6" t="s">
        <v>562</v>
      </c>
      <c r="B4" s="6"/>
      <c r="C4" s="7"/>
      <c r="D4" s="8"/>
      <c r="E4" s="6" t="s">
        <v>563</v>
      </c>
      <c r="F4" s="6"/>
    </row>
    <row r="5" s="1" customFormat="1" ht="19.15" customHeight="1" spans="1:6">
      <c r="A5" s="6" t="s">
        <v>564</v>
      </c>
      <c r="B5" s="9"/>
      <c r="C5" s="10"/>
      <c r="D5" s="10"/>
      <c r="E5" s="10"/>
      <c r="F5" s="11"/>
    </row>
    <row r="6" s="1" customFormat="1" ht="21" customHeight="1" spans="1:6">
      <c r="A6" s="6" t="s">
        <v>565</v>
      </c>
      <c r="B6" s="12"/>
      <c r="C6" s="13"/>
      <c r="D6" s="13"/>
      <c r="E6" s="13"/>
      <c r="F6" s="14"/>
    </row>
    <row r="7" s="1" customFormat="1" ht="93.75" customHeight="1" spans="1:6">
      <c r="A7" s="6" t="s">
        <v>566</v>
      </c>
      <c r="B7" s="15"/>
      <c r="C7" s="15"/>
      <c r="D7" s="15"/>
      <c r="E7" s="15"/>
      <c r="F7" s="15"/>
    </row>
    <row r="8" s="1" customFormat="1" ht="132.75" customHeight="1" spans="1:6">
      <c r="A8" s="6" t="s">
        <v>567</v>
      </c>
      <c r="B8" s="15"/>
      <c r="C8" s="15"/>
      <c r="D8" s="15"/>
      <c r="E8" s="15"/>
      <c r="F8" s="15"/>
    </row>
    <row r="9" s="1" customFormat="1" ht="134.25" customHeight="1" spans="1:6">
      <c r="A9" s="6" t="s">
        <v>568</v>
      </c>
      <c r="B9" s="15"/>
      <c r="C9" s="15"/>
      <c r="D9" s="15"/>
      <c r="E9" s="15"/>
      <c r="F9" s="15"/>
    </row>
    <row r="10" s="1" customFormat="1" ht="21.75" customHeight="1" spans="1:6">
      <c r="A10" s="6" t="s">
        <v>551</v>
      </c>
      <c r="B10" s="6" t="s">
        <v>569</v>
      </c>
      <c r="C10" s="7" t="s">
        <v>553</v>
      </c>
      <c r="D10" s="6" t="s">
        <v>554</v>
      </c>
      <c r="E10" s="6" t="s">
        <v>555</v>
      </c>
      <c r="F10" s="7" t="s">
        <v>556</v>
      </c>
    </row>
    <row r="11" s="1" customFormat="1" ht="18" customHeight="1" spans="1:6">
      <c r="A11" s="7" t="s">
        <v>551</v>
      </c>
      <c r="B11" s="16"/>
      <c r="C11" s="7"/>
      <c r="D11" s="7"/>
      <c r="E11" s="7"/>
      <c r="F11" s="7"/>
    </row>
    <row r="12" s="1" customFormat="1" ht="18" customHeight="1" spans="1:6">
      <c r="A12" s="7" t="s">
        <v>551</v>
      </c>
      <c r="B12" s="16"/>
      <c r="C12" s="7"/>
      <c r="D12" s="7"/>
      <c r="E12" s="7"/>
      <c r="F12" s="7"/>
    </row>
    <row r="13" s="1" customFormat="1" ht="18" customHeight="1" spans="1:6">
      <c r="A13" s="7" t="s">
        <v>551</v>
      </c>
      <c r="B13" s="16"/>
      <c r="C13" s="7"/>
      <c r="D13" s="7"/>
      <c r="E13" s="7"/>
      <c r="F13" s="7"/>
    </row>
    <row r="14" s="1" customFormat="1" ht="18" customHeight="1" spans="1:6">
      <c r="A14" s="7" t="s">
        <v>551</v>
      </c>
      <c r="B14" s="16"/>
      <c r="C14" s="7"/>
      <c r="D14" s="7"/>
      <c r="E14" s="7"/>
      <c r="F14" s="7"/>
    </row>
    <row r="15" s="1" customFormat="1" ht="18" customHeight="1" spans="1:6">
      <c r="A15" s="7" t="s">
        <v>551</v>
      </c>
      <c r="B15" s="16"/>
      <c r="C15" s="7"/>
      <c r="D15" s="7"/>
      <c r="E15" s="7"/>
      <c r="F15" s="17"/>
    </row>
    <row r="16" s="1" customFormat="1" ht="18" customHeight="1" spans="1:6">
      <c r="A16" s="7" t="s">
        <v>551</v>
      </c>
      <c r="B16" s="16"/>
      <c r="C16" s="7"/>
      <c r="D16" s="7"/>
      <c r="E16" s="7"/>
      <c r="F16" s="7"/>
    </row>
    <row r="17" s="1" customFormat="1" ht="18" customHeight="1" spans="1:6">
      <c r="A17" s="7" t="s">
        <v>551</v>
      </c>
      <c r="B17" s="16"/>
      <c r="C17" s="7"/>
      <c r="D17" s="7"/>
      <c r="E17" s="7"/>
      <c r="F17" s="7"/>
    </row>
    <row r="18" s="1" customFormat="1" ht="18" customHeight="1" spans="1:6">
      <c r="A18" s="7" t="s">
        <v>551</v>
      </c>
      <c r="B18" s="16"/>
      <c r="C18" s="7"/>
      <c r="D18" s="7"/>
      <c r="E18" s="7"/>
      <c r="F18" s="7"/>
    </row>
    <row r="19" s="1" customFormat="1" ht="18" customHeight="1" spans="1:6">
      <c r="A19" s="7" t="s">
        <v>551</v>
      </c>
      <c r="B19" s="16"/>
      <c r="C19" s="7"/>
      <c r="D19" s="7"/>
      <c r="E19" s="7"/>
      <c r="F19" s="7"/>
    </row>
    <row r="20" s="1" customFormat="1" ht="18" customHeight="1" spans="1:6">
      <c r="A20" s="7" t="s">
        <v>551</v>
      </c>
      <c r="B20" s="16"/>
      <c r="C20" s="7"/>
      <c r="D20" s="7"/>
      <c r="E20" s="7"/>
      <c r="F20" s="7"/>
    </row>
    <row r="21" ht="22.5" spans="1:6">
      <c r="A21" s="18" t="s">
        <v>570</v>
      </c>
      <c r="B21" s="18"/>
      <c r="C21" s="18"/>
      <c r="D21" s="18"/>
      <c r="E21" s="18"/>
      <c r="F21" s="18"/>
    </row>
  </sheetData>
  <mergeCells count="10">
    <mergeCell ref="A2:F2"/>
    <mergeCell ref="B3:D3"/>
    <mergeCell ref="B4:D4"/>
    <mergeCell ref="B7:F7"/>
    <mergeCell ref="B8:F8"/>
    <mergeCell ref="B9:F9"/>
    <mergeCell ref="A21:F21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朝阳镇</cp:lastModifiedBy>
  <dcterms:created xsi:type="dcterms:W3CDTF">2015-06-05T18:19:00Z</dcterms:created>
  <dcterms:modified xsi:type="dcterms:W3CDTF">2022-01-13T02:47:38Z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F633ACBC5D344067B6F34F5B839EBE85</vt:lpwstr>
  </property>
</Properties>
</file>