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44525"/>
</workbook>
</file>

<file path=xl/sharedStrings.xml><?xml version="1.0" encoding="utf-8"?>
<sst xmlns="http://schemas.openxmlformats.org/spreadsheetml/2006/main" count="539" uniqueCount="287">
  <si>
    <t>表一</t>
  </si>
  <si>
    <t>巫溪县朝阳镇人民政府2024年财政拨款收支总表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</si>
  <si>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</si>
  <si>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</si>
  <si>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</si>
  <si>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</si>
  <si>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</si>
  <si>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</si>
  <si>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</si>
  <si>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</si>
  <si>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</si>
  <si>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</si>
  <si>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</si>
  <si>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</si>
  <si>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</si>
  <si>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</si>
  <si>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</si>
  <si>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</si>
  <si>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</si>
  <si>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</si>
  <si>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科学技术支出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</si>
  <si>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</si>
  <si>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</si>
  <si>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</si>
  <si>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</si>
  <si>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</si>
  <si>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</si>
  <si>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</si>
  <si>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</si>
  <si>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注：此表中含提前下达上级转移支付专项资金，下同。</t>
  </si>
  <si>
    <t>表二</t>
  </si>
  <si>
    <t>巫溪县朝阳镇人民政府2024年一般公共预算财政拨款支出预算表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</si>
  <si>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</si>
  <si>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</si>
  <si>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</si>
  <si>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</si>
  <si>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</si>
  <si>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</si>
  <si>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</si>
  <si>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</si>
  <si>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</si>
  <si>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</si>
  <si>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</si>
  <si>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</si>
  <si>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</si>
  <si>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</si>
  <si>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</si>
  <si>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</si>
  <si>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</si>
  <si>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其他群众团体事务支出</t>
    </r>
  </si>
  <si>
    <t>组织事务</t>
  </si>
  <si>
    <t>其他组织事务支出</t>
  </si>
  <si>
    <t>其他科学技术支出</t>
  </si>
  <si>
    <t>208</t>
  </si>
  <si>
    <r>
      <rPr>
        <sz val="10"/>
        <rFont val="方正仿宋_GBK"/>
        <charset val="134"/>
      </rPr>
      <t> 20802</t>
    </r>
  </si>
  <si>
    <r>
      <rPr>
        <sz val="10"/>
        <rFont val="方正仿宋_GBK"/>
        <charset val="134"/>
      </rPr>
      <t> 民政管理事务</t>
    </r>
  </si>
  <si>
    <r>
      <rPr>
        <sz val="10"/>
        <rFont val="方正仿宋_GBK"/>
        <charset val="134"/>
      </rPr>
      <t>  基层政权建设和社区治理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</si>
  <si>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</si>
  <si>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</si>
  <si>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</si>
  <si>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</si>
  <si>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</si>
  <si>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</si>
  <si>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</si>
  <si>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20808</t>
    </r>
  </si>
  <si>
    <r>
      <rPr>
        <sz val="10"/>
        <rFont val="方正仿宋_GBK"/>
        <charset val="134"/>
      </rPr>
      <t> 抚恤</t>
    </r>
  </si>
  <si>
    <r>
      <rPr>
        <sz val="10"/>
        <rFont val="方正仿宋_GBK"/>
        <charset val="134"/>
      </rPr>
      <t>  2080801</t>
    </r>
  </si>
  <si>
    <r>
      <rPr>
        <sz val="10"/>
        <rFont val="方正仿宋_GBK"/>
        <charset val="134"/>
      </rPr>
      <t>  死亡抚恤</t>
    </r>
  </si>
  <si>
    <t>社会福利</t>
  </si>
  <si>
    <t>养老服务</t>
  </si>
  <si>
    <t> 20899</t>
  </si>
  <si>
    <t> 其他社会保障和就业支出</t>
  </si>
  <si>
    <t>  2089999</t>
  </si>
  <si>
    <t>  其他社会保障和就业支出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</si>
  <si>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</si>
  <si>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</si>
  <si>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</si>
  <si>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</si>
  <si>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</si>
  <si>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</si>
  <si>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</si>
  <si>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213</t>
  </si>
  <si>
    <t> 21301</t>
  </si>
  <si>
    <t> 农业农村</t>
  </si>
  <si>
    <t>病虫害控制</t>
  </si>
  <si>
    <t>  2130152</t>
  </si>
  <si>
    <t>  对高校毕业生到基层任职补助</t>
  </si>
  <si>
    <t>水利</t>
  </si>
  <si>
    <t>水利工程运行与维护</t>
  </si>
  <si>
    <t>巩固拓展脱贫攻坚成果衔接乡村振兴</t>
  </si>
  <si>
    <t>农村基础设施建设</t>
  </si>
  <si>
    <t>其他巩固拓展脱贫攻坚成果衔接乡村振兴支出</t>
  </si>
  <si>
    <t> 21307</t>
  </si>
  <si>
    <t> 农村综合改革</t>
  </si>
  <si>
    <t>对村级公益事业建设的补助</t>
  </si>
  <si>
    <t>  2130705</t>
  </si>
  <si>
    <t>  对村民委员会和村党支部的补助</t>
  </si>
  <si>
    <t>221</t>
  </si>
  <si>
    <t> 22102</t>
  </si>
  <si>
    <t> 住房改革支出</t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</si>
  <si>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</si>
  <si>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</si>
  <si>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表三</t>
  </si>
  <si>
    <t>巫溪县朝阳镇人民政府2024年一般公共预算财政拨款基本支出预算表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</si>
  <si>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</si>
  <si>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</si>
  <si>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</si>
  <si>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</si>
  <si>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</si>
  <si>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</si>
  <si>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</si>
  <si>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</si>
  <si>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</si>
  <si>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</si>
  <si>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</si>
  <si>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</si>
  <si>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</si>
  <si>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</si>
  <si>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</si>
  <si>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</si>
  <si>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</si>
  <si>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</si>
  <si>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</si>
  <si>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</si>
  <si>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</si>
  <si>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</si>
  <si>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</si>
  <si>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</si>
  <si>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</si>
  <si>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</si>
  <si>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</si>
  <si>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</si>
  <si>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</si>
  <si>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</si>
  <si>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</si>
  <si>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</si>
  <si>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</si>
  <si>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</si>
  <si>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</si>
  <si>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</si>
  <si>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</si>
  <si>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</si>
  <si>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</si>
  <si>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</si>
  <si>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</si>
  <si>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</si>
  <si>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</si>
  <si>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</si>
  <si>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</si>
  <si>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</si>
  <si>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</si>
  <si>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</si>
  <si>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</si>
  <si>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</si>
  <si>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</si>
  <si>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</si>
  <si>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</si>
  <si>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</si>
  <si>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</si>
  <si>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</si>
  <si>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</si>
  <si>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t>表四</t>
  </si>
  <si>
    <t>巫溪县朝阳镇人民政府2024年一般公共预算“三公”经费支出表</t>
  </si>
  <si>
    <t>2023年预算数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</si>
  <si>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</si>
  <si>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</si>
  <si>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</si>
  <si>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</si>
  <si>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</si>
  <si>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</si>
  <si>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</si>
  <si>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巫溪县朝阳镇人民政府2024年政府性基金预算支出表</t>
  </si>
  <si>
    <t>本年政府性基金预算财政拨款支出</t>
  </si>
  <si>
    <t>备注：本单位无政府性基金收支，故此表无数据。</t>
  </si>
  <si>
    <t>表六</t>
  </si>
  <si>
    <t>巫溪县朝阳镇人民政府2024年部门收支总表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</si>
  <si>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</si>
  <si>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</si>
  <si>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</si>
  <si>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</si>
  <si>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</si>
  <si>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</si>
  <si>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</si>
  <si>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</si>
  <si>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巫溪县朝阳镇人民政府2024年部门收入总表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</si>
  <si>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</si>
  <si>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</si>
  <si>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</si>
  <si>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</si>
  <si>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</si>
  <si>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</si>
  <si>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</si>
  <si>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</si>
  <si>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</si>
  <si>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</si>
  <si>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</si>
  <si>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巫溪县朝阳镇人民政府2024年部门支出总表</t>
  </si>
  <si>
    <t>基本支出</t>
  </si>
  <si>
    <t>项目支出</t>
  </si>
  <si>
    <t>表九</t>
  </si>
  <si>
    <t>巫溪县朝阳镇人民政府2024年政府采购预算明细表</t>
  </si>
  <si>
    <t>项目编号</t>
  </si>
  <si>
    <t>备注：本单位2024年无政府采购，故此表无数据</t>
  </si>
  <si>
    <t>表十</t>
  </si>
  <si>
    <t>2024年部门预算整体绩效目标表</t>
  </si>
  <si>
    <t>部门(单位)名称</t>
  </si>
  <si>
    <t>509-巫溪县朝阳镇人民政府</t>
  </si>
  <si>
    <t>部门支出预算数</t>
  </si>
  <si>
    <t>当年整体绩效目标</t>
  </si>
  <si>
    <t>乡镇是基层国家行政机关行使本行政区的行政职能，在财政预算经费保障下，以三保方案，保基本民生、保人员、保机关运行，确定经费使用先后次级，对本单位预算及支出统筹管理，做好保障民生，抓好精神文明建设。</t>
  </si>
  <si>
    <t>绩效指标</t>
  </si>
  <si>
    <t>指标名称</t>
  </si>
  <si>
    <t>指标权重</t>
  </si>
  <si>
    <t>计量单位</t>
  </si>
  <si>
    <t>指标性质</t>
  </si>
  <si>
    <t>指标值</t>
  </si>
  <si>
    <t>资金兑付及时率</t>
  </si>
  <si>
    <t>20</t>
  </si>
  <si>
    <t>%</t>
  </si>
  <si>
    <t>≥</t>
  </si>
  <si>
    <t>90</t>
  </si>
  <si>
    <t>优抚对象/民政低保人员满意度</t>
  </si>
  <si>
    <t>85</t>
  </si>
  <si>
    <t>产业发展增收</t>
  </si>
  <si>
    <t>元</t>
  </si>
  <si>
    <t>30000</t>
  </si>
  <si>
    <t>单位线上阅读量</t>
  </si>
  <si>
    <t>人次</t>
  </si>
  <si>
    <t>20000</t>
  </si>
  <si>
    <t>突发事件相关人员到场率</t>
  </si>
  <si>
    <t>分钟</t>
  </si>
  <si>
    <t>≤</t>
  </si>
  <si>
    <t>表十一</t>
  </si>
  <si>
    <t>2024年重点专项资金绩效目标表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</si>
  <si>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</si>
  <si>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</si>
  <si>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</si>
  <si>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</si>
  <si>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</si>
  <si>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2023年预算</t>
  </si>
  <si>
    <t>2020年预算</t>
  </si>
  <si>
    <t>项目概况</t>
  </si>
  <si>
    <t>立项依据</t>
  </si>
  <si>
    <t>项目当年绩效目标</t>
  </si>
  <si>
    <t>指标</t>
  </si>
  <si>
    <t>备注：2024年无重点专项资金，故此表无数据</t>
  </si>
  <si>
    <t>表十二</t>
  </si>
  <si>
    <t>2024年部门（单位）一般性项目绩效目标表</t>
  </si>
  <si>
    <t>单位信息：</t>
  </si>
  <si>
    <t>巫溪县朝阳镇人民政府</t>
  </si>
  <si>
    <t>项目名称：</t>
  </si>
  <si>
    <t>朝阳镇冬春生活救助（巫溪应急发（2024）1号）</t>
  </si>
  <si>
    <t>职能职责与活动：</t>
  </si>
  <si>
    <t>主管部门：</t>
  </si>
  <si>
    <t>巫溪县应急局</t>
  </si>
  <si>
    <t>项目经办人：</t>
  </si>
  <si>
    <t>杨恒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</si>
  <si>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</si>
  <si>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</si>
  <si>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</si>
  <si>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</si>
  <si>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</si>
  <si>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</si>
  <si>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解决1270名受灾人口冬春生活困难，有效保障受灾群众基本生活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</si>
  <si>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</si>
  <si>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</si>
  <si>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</si>
  <si>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</si>
  <si>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</si>
  <si>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</si>
  <si>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</si>
  <si>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</si>
  <si>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</si>
  <si>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</si>
  <si>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</si>
  <si>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成本指标</t>
  </si>
  <si>
    <t>补助金额总量</t>
  </si>
  <si>
    <t>＝</t>
  </si>
  <si>
    <t>数量指标</t>
  </si>
  <si>
    <t>解决受灾群众数量</t>
  </si>
  <si>
    <t>人</t>
  </si>
  <si>
    <t>效益指标</t>
  </si>
  <si>
    <t>社会效益</t>
  </si>
  <si>
    <t>解决受灾群众生活困难，提升生活舒适感</t>
  </si>
  <si>
    <t>满意度指标</t>
  </si>
  <si>
    <t>服务对象满意度指标</t>
  </si>
  <si>
    <t>受灾群众满意度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</si>
</sst>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</numFmts>
  <fonts count="63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8"/>
      <color rgb="FF000000"/>
      <name val="Arial"/>
      <charset val="134"/>
    </font>
    <font>
      <sz val="8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b/>
      <sz val="12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0"/>
      <color rgb="FF00000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4"/>
      <name val="方正黑体_GBK"/>
      <charset val="134"/>
    </font>
    <font>
      <sz val="10"/>
      <color theme="1"/>
      <name val="Times New Roman"/>
      <charset val="134"/>
    </font>
    <font>
      <b/>
      <sz val="9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12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43" fillId="15" borderId="0" applyNumberFormat="false" applyBorder="false" applyAlignment="false" applyProtection="false">
      <alignment vertical="center"/>
    </xf>
    <xf numFmtId="0" fontId="43" fillId="17" borderId="0" applyNumberFormat="false" applyBorder="false" applyAlignment="false" applyProtection="false">
      <alignment vertical="center"/>
    </xf>
    <xf numFmtId="0" fontId="45" fillId="16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>
      <alignment vertical="center"/>
    </xf>
    <xf numFmtId="0" fontId="43" fillId="23" borderId="0" applyNumberFormat="false" applyBorder="false" applyAlignment="false" applyProtection="false">
      <alignment vertical="center"/>
    </xf>
    <xf numFmtId="0" fontId="45" fillId="22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60" fillId="0" borderId="22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0" fillId="0" borderId="17" applyNumberFormat="false" applyFill="false" applyAlignment="false" applyProtection="false">
      <alignment vertical="center"/>
    </xf>
    <xf numFmtId="9" fontId="48" fillId="0" borderId="0" applyFont="false" applyFill="false" applyBorder="false" applyAlignment="false" applyProtection="false">
      <alignment vertical="center"/>
    </xf>
    <xf numFmtId="43" fontId="48" fillId="0" borderId="0" applyFont="false" applyFill="false" applyBorder="false" applyAlignment="false" applyProtection="false">
      <alignment vertical="center"/>
    </xf>
    <xf numFmtId="0" fontId="49" fillId="0" borderId="16" applyNumberFormat="false" applyFill="false" applyAlignment="false" applyProtection="false">
      <alignment vertical="center"/>
    </xf>
    <xf numFmtId="42" fontId="48" fillId="0" borderId="0" applyFont="false" applyFill="false" applyBorder="false" applyAlignment="false" applyProtection="false">
      <alignment vertical="center"/>
    </xf>
    <xf numFmtId="0" fontId="47" fillId="0" borderId="0"/>
    <xf numFmtId="0" fontId="45" fillId="18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3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45" fillId="27" borderId="0" applyNumberFormat="false" applyBorder="false" applyAlignment="false" applyProtection="false">
      <alignment vertical="center"/>
    </xf>
    <xf numFmtId="0" fontId="58" fillId="0" borderId="16" applyNumberFormat="false" applyFill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43" fillId="29" borderId="0" applyNumberFormat="false" applyBorder="false" applyAlignment="false" applyProtection="false">
      <alignment vertical="center"/>
    </xf>
    <xf numFmtId="44" fontId="48" fillId="0" borderId="0" applyFont="false" applyFill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54" fillId="20" borderId="20" applyNumberFormat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41" fontId="48" fillId="0" borderId="0" applyFont="false" applyFill="false" applyBorder="false" applyAlignment="false" applyProtection="false">
      <alignment vertical="center"/>
    </xf>
    <xf numFmtId="0" fontId="45" fillId="25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  <xf numFmtId="0" fontId="62" fillId="33" borderId="20" applyNumberFormat="false" applyAlignment="false" applyProtection="false">
      <alignment vertical="center"/>
    </xf>
    <xf numFmtId="0" fontId="55" fillId="20" borderId="21" applyNumberFormat="false" applyAlignment="false" applyProtection="false">
      <alignment vertical="center"/>
    </xf>
    <xf numFmtId="0" fontId="51" fillId="13" borderId="18" applyNumberFormat="false" applyAlignment="false" applyProtection="false">
      <alignment vertical="center"/>
    </xf>
    <xf numFmtId="0" fontId="53" fillId="0" borderId="19" applyNumberFormat="false" applyFill="false" applyAlignment="false" applyProtection="false">
      <alignment vertical="center"/>
    </xf>
    <xf numFmtId="0" fontId="45" fillId="10" borderId="0" applyNumberFormat="false" applyBorder="false" applyAlignment="false" applyProtection="false">
      <alignment vertical="center"/>
    </xf>
    <xf numFmtId="0" fontId="47" fillId="0" borderId="0"/>
    <xf numFmtId="0" fontId="45" fillId="8" borderId="0" applyNumberFormat="false" applyBorder="false" applyAlignment="false" applyProtection="false">
      <alignment vertical="center"/>
    </xf>
    <xf numFmtId="0" fontId="48" fillId="9" borderId="15" applyNumberFormat="false" applyFont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44" fillId="5" borderId="0" applyNumberFormat="false" applyBorder="false" applyAlignment="false" applyProtection="false">
      <alignment vertical="center"/>
    </xf>
    <xf numFmtId="0" fontId="43" fillId="4" borderId="0" applyNumberFormat="false" applyBorder="false" applyAlignment="false" applyProtection="false">
      <alignment vertical="center"/>
    </xf>
    <xf numFmtId="0" fontId="42" fillId="3" borderId="0" applyNumberFormat="false" applyBorder="false" applyAlignment="false" applyProtection="false">
      <alignment vertical="center"/>
    </xf>
    <xf numFmtId="0" fontId="45" fillId="24" borderId="0" applyNumberFormat="false" applyBorder="false" applyAlignment="false" applyProtection="false">
      <alignment vertical="center"/>
    </xf>
    <xf numFmtId="0" fontId="43" fillId="30" borderId="0" applyNumberFormat="false" applyBorder="false" applyAlignment="false" applyProtection="false">
      <alignment vertical="center"/>
    </xf>
    <xf numFmtId="0" fontId="8" fillId="0" borderId="0"/>
    <xf numFmtId="0" fontId="45" fillId="28" borderId="0" applyNumberFormat="false" applyBorder="false" applyAlignment="false" applyProtection="false">
      <alignment vertical="center"/>
    </xf>
    <xf numFmtId="0" fontId="43" fillId="14" borderId="0" applyNumberFormat="false" applyBorder="false" applyAlignment="false" applyProtection="false">
      <alignment vertical="center"/>
    </xf>
    <xf numFmtId="0" fontId="45" fillId="11" borderId="0" applyNumberFormat="false" applyBorder="false" applyAlignment="false" applyProtection="false">
      <alignment vertical="center"/>
    </xf>
  </cellStyleXfs>
  <cellXfs count="102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top"/>
    </xf>
    <xf numFmtId="0" fontId="5" fillId="0" borderId="1" xfId="0" applyFont="true" applyFill="true" applyBorder="true" applyAlignment="true">
      <alignment horizontal="center" vertical="top" wrapText="true"/>
    </xf>
    <xf numFmtId="0" fontId="4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left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right" vertical="center"/>
    </xf>
    <xf numFmtId="0" fontId="1" fillId="0" borderId="1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right" vertical="center"/>
    </xf>
    <xf numFmtId="0" fontId="8" fillId="0" borderId="0" xfId="49" applyAlignment="true">
      <alignment vertical="center"/>
    </xf>
    <xf numFmtId="0" fontId="9" fillId="0" borderId="0" xfId="19">
      <alignment vertical="center"/>
    </xf>
    <xf numFmtId="0" fontId="10" fillId="0" borderId="0" xfId="49" applyFont="true" applyFill="true" applyBorder="true" applyAlignment="true">
      <alignment horizontal="center" vertical="center" wrapText="true"/>
    </xf>
    <xf numFmtId="0" fontId="11" fillId="0" borderId="4" xfId="49" applyFont="true" applyFill="true" applyBorder="true" applyAlignment="true">
      <alignment horizontal="center" vertical="center" wrapText="true"/>
    </xf>
    <xf numFmtId="0" fontId="11" fillId="0" borderId="4" xfId="49" applyFont="true" applyFill="true" applyBorder="true" applyAlignment="true">
      <alignment horizontal="left" vertical="center" wrapText="true"/>
    </xf>
    <xf numFmtId="0" fontId="11" fillId="0" borderId="5" xfId="49" applyFont="true" applyFill="true" applyBorder="true" applyAlignment="true">
      <alignment horizontal="center" vertical="center" wrapText="true"/>
    </xf>
    <xf numFmtId="0" fontId="12" fillId="0" borderId="5" xfId="49" applyFont="true" applyFill="true" applyBorder="true" applyAlignment="true">
      <alignment horizontal="center" vertical="center"/>
    </xf>
    <xf numFmtId="0" fontId="12" fillId="0" borderId="6" xfId="49" applyFont="true" applyFill="true" applyBorder="true" applyAlignment="true">
      <alignment horizontal="center" vertical="center"/>
    </xf>
    <xf numFmtId="177" fontId="12" fillId="0" borderId="7" xfId="49" applyNumberFormat="true" applyFont="true" applyFill="true" applyBorder="true" applyAlignment="true">
      <alignment horizontal="center" vertical="center"/>
    </xf>
    <xf numFmtId="177" fontId="12" fillId="0" borderId="0" xfId="49" applyNumberFormat="true" applyFont="true" applyFill="true" applyBorder="true" applyAlignment="true">
      <alignment horizontal="center" vertical="center"/>
    </xf>
    <xf numFmtId="177" fontId="12" fillId="0" borderId="8" xfId="49" applyNumberFormat="true" applyFont="true" applyFill="true" applyBorder="true" applyAlignment="true">
      <alignment horizontal="center" vertical="center"/>
    </xf>
    <xf numFmtId="177" fontId="12" fillId="0" borderId="9" xfId="49" applyNumberFormat="true" applyFont="true" applyFill="true" applyBorder="true" applyAlignment="true">
      <alignment horizontal="center" vertical="center"/>
    </xf>
    <xf numFmtId="49" fontId="12" fillId="0" borderId="5" xfId="49" applyNumberFormat="true" applyFont="true" applyFill="true" applyBorder="true" applyAlignment="true">
      <alignment horizontal="left" vertical="center" wrapText="true"/>
    </xf>
    <xf numFmtId="0" fontId="12" fillId="0" borderId="5" xfId="49" applyFont="true" applyFill="true" applyBorder="true" applyAlignment="true">
      <alignment horizontal="left" vertical="center"/>
    </xf>
    <xf numFmtId="177" fontId="12" fillId="0" borderId="10" xfId="49" applyNumberFormat="true" applyFont="true" applyFill="true" applyBorder="true" applyAlignment="true">
      <alignment horizontal="center" vertical="center"/>
    </xf>
    <xf numFmtId="177" fontId="12" fillId="0" borderId="11" xfId="49" applyNumberFormat="true" applyFont="true" applyFill="true" applyBorder="true" applyAlignment="true">
      <alignment horizontal="center" vertical="center"/>
    </xf>
    <xf numFmtId="49" fontId="12" fillId="0" borderId="5" xfId="49" applyNumberFormat="true" applyFont="true" applyFill="true" applyBorder="true" applyAlignment="true">
      <alignment horizontal="center" vertical="center"/>
    </xf>
    <xf numFmtId="0" fontId="13" fillId="0" borderId="0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12" xfId="0" applyFont="true" applyBorder="true" applyAlignment="true">
      <alignment horizontal="left" vertical="center" wrapText="true"/>
    </xf>
    <xf numFmtId="0" fontId="16" fillId="0" borderId="12" xfId="0" applyFont="true" applyFill="true" applyBorder="true" applyAlignment="true">
      <alignment horizontal="left" vertical="center"/>
    </xf>
    <xf numFmtId="0" fontId="17" fillId="0" borderId="12" xfId="0" applyFont="true" applyFill="true" applyBorder="true" applyAlignment="true">
      <alignment vertical="center" wrapText="true"/>
    </xf>
    <xf numFmtId="0" fontId="16" fillId="0" borderId="12" xfId="0" applyFont="true" applyFill="true" applyBorder="true" applyAlignment="true">
      <alignment horizontal="center" vertical="center" wrapText="true"/>
    </xf>
    <xf numFmtId="0" fontId="17" fillId="0" borderId="12" xfId="0" applyFont="true" applyFill="true" applyBorder="true" applyAlignment="true">
      <alignment horizontal="left" vertical="center" wrapText="true"/>
    </xf>
    <xf numFmtId="0" fontId="17" fillId="0" borderId="12" xfId="0" applyFont="true" applyFill="true" applyBorder="true" applyAlignment="true">
      <alignment horizontal="center" vertical="center" wrapText="true"/>
    </xf>
    <xf numFmtId="0" fontId="18" fillId="0" borderId="12" xfId="0" applyFont="true" applyBorder="true" applyAlignment="true">
      <alignment horizontal="left" vertical="center" wrapText="true"/>
    </xf>
    <xf numFmtId="0" fontId="18" fillId="0" borderId="12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right" vertical="center" wrapText="true"/>
    </xf>
    <xf numFmtId="4" fontId="19" fillId="0" borderId="12" xfId="0" applyNumberFormat="true" applyFont="true" applyFill="true" applyBorder="true" applyAlignment="true">
      <alignment horizontal="center"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21" fillId="0" borderId="12" xfId="0" applyFont="true" applyBorder="true" applyAlignment="true">
      <alignment horizontal="center" vertical="center" wrapText="true"/>
    </xf>
    <xf numFmtId="0" fontId="15" fillId="0" borderId="12" xfId="0" applyFont="true" applyBorder="true" applyAlignment="true">
      <alignment horizontal="center" vertical="center" wrapText="true"/>
    </xf>
    <xf numFmtId="4" fontId="22" fillId="0" borderId="12" xfId="0" applyNumberFormat="true" applyFont="true" applyBorder="true" applyAlignment="true">
      <alignment horizontal="right" vertical="center"/>
    </xf>
    <xf numFmtId="0" fontId="18" fillId="0" borderId="12" xfId="0" applyFont="true" applyBorder="true" applyAlignment="true">
      <alignment horizontal="center" vertical="center"/>
    </xf>
    <xf numFmtId="4" fontId="23" fillId="0" borderId="12" xfId="0" applyNumberFormat="true" applyFont="true" applyBorder="true" applyAlignment="true">
      <alignment horizontal="right" vertical="center"/>
    </xf>
    <xf numFmtId="0" fontId="24" fillId="0" borderId="0" xfId="0" applyFont="true">
      <alignment vertical="center"/>
    </xf>
    <xf numFmtId="0" fontId="2" fillId="0" borderId="0" xfId="0" applyFont="true" applyBorder="true" applyAlignment="true">
      <alignment horizontal="right" vertical="center"/>
    </xf>
    <xf numFmtId="0" fontId="25" fillId="0" borderId="0" xfId="0" applyFont="true" applyBorder="true" applyAlignment="true">
      <alignment horizontal="center" vertical="center" wrapText="true"/>
    </xf>
    <xf numFmtId="0" fontId="26" fillId="0" borderId="12" xfId="0" applyFont="true" applyBorder="true" applyAlignment="true">
      <alignment horizontal="center" vertical="center" wrapText="true"/>
    </xf>
    <xf numFmtId="4" fontId="19" fillId="0" borderId="12" xfId="0" applyNumberFormat="true" applyFont="true" applyBorder="true" applyAlignment="true">
      <alignment horizontal="right" vertical="center" wrapText="true"/>
    </xf>
    <xf numFmtId="0" fontId="17" fillId="0" borderId="12" xfId="0" applyFont="true" applyBorder="true" applyAlignment="true">
      <alignment horizontal="left" vertical="center"/>
    </xf>
    <xf numFmtId="0" fontId="17" fillId="0" borderId="12" xfId="0" applyFont="true" applyBorder="true" applyAlignment="true">
      <alignment vertical="center"/>
    </xf>
    <xf numFmtId="0" fontId="17" fillId="0" borderId="12" xfId="0" applyFont="true" applyBorder="true" applyAlignment="true">
      <alignment horizontal="left" vertical="center" wrapText="true"/>
    </xf>
    <xf numFmtId="0" fontId="17" fillId="0" borderId="12" xfId="0" applyFont="true" applyBorder="true" applyAlignment="true">
      <alignment vertical="center" wrapText="true"/>
    </xf>
    <xf numFmtId="4" fontId="27" fillId="0" borderId="12" xfId="0" applyNumberFormat="true" applyFont="true" applyBorder="true" applyAlignment="true">
      <alignment horizontal="right" vertical="center" wrapText="true"/>
    </xf>
    <xf numFmtId="0" fontId="17" fillId="0" borderId="12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vertical="center" wrapText="true"/>
    </xf>
    <xf numFmtId="0" fontId="5" fillId="0" borderId="12" xfId="0" applyFont="true" applyBorder="true" applyAlignment="true">
      <alignment horizontal="left" vertical="center" wrapText="true"/>
    </xf>
    <xf numFmtId="0" fontId="5" fillId="0" borderId="12" xfId="0" applyFont="true" applyBorder="true" applyAlignment="true">
      <alignment horizontal="left" vertical="center"/>
    </xf>
    <xf numFmtId="0" fontId="5" fillId="0" borderId="12" xfId="0" applyFont="true" applyBorder="true" applyAlignment="true">
      <alignment vertical="center"/>
    </xf>
    <xf numFmtId="0" fontId="2" fillId="0" borderId="0" xfId="0" applyFont="true" applyBorder="true" applyAlignment="true">
      <alignment horizontal="right" vertical="center" wrapText="true"/>
    </xf>
    <xf numFmtId="0" fontId="21" fillId="0" borderId="12" xfId="0" applyFont="true" applyBorder="true" applyAlignment="true">
      <alignment horizontal="center" vertical="center"/>
    </xf>
    <xf numFmtId="4" fontId="28" fillId="0" borderId="12" xfId="0" applyNumberFormat="true" applyFont="true" applyBorder="true" applyAlignment="true">
      <alignment horizontal="right" vertical="center"/>
    </xf>
    <xf numFmtId="4" fontId="29" fillId="0" borderId="13" xfId="0" applyNumberFormat="true" applyFont="true" applyBorder="true" applyAlignment="true">
      <alignment horizontal="right" vertical="center"/>
    </xf>
    <xf numFmtId="0" fontId="0" fillId="0" borderId="1" xfId="0" applyFont="true" applyBorder="true">
      <alignment vertical="center"/>
    </xf>
    <xf numFmtId="4" fontId="28" fillId="0" borderId="14" xfId="0" applyNumberFormat="true" applyFont="true" applyBorder="true" applyAlignment="true">
      <alignment horizontal="right" vertical="center"/>
    </xf>
    <xf numFmtId="0" fontId="0" fillId="0" borderId="0" xfId="0" applyFont="true" applyBorder="true">
      <alignment vertical="center"/>
    </xf>
    <xf numFmtId="0" fontId="26" fillId="0" borderId="12" xfId="0" applyFont="true" applyBorder="true" applyAlignment="true">
      <alignment horizontal="center" vertical="center"/>
    </xf>
    <xf numFmtId="0" fontId="16" fillId="0" borderId="12" xfId="0" applyFont="true" applyBorder="true" applyAlignment="true">
      <alignment horizontal="center" vertical="center"/>
    </xf>
    <xf numFmtId="4" fontId="30" fillId="0" borderId="12" xfId="0" applyNumberFormat="true" applyFont="true" applyBorder="true" applyAlignment="true">
      <alignment horizontal="right" vertical="center"/>
    </xf>
    <xf numFmtId="0" fontId="25" fillId="0" borderId="0" xfId="0" applyFont="true" applyBorder="true">
      <alignment vertical="center"/>
    </xf>
    <xf numFmtId="0" fontId="31" fillId="0" borderId="12" xfId="0" applyFont="true" applyBorder="true" applyAlignment="true">
      <alignment vertical="center"/>
    </xf>
    <xf numFmtId="0" fontId="32" fillId="0" borderId="0" xfId="0" applyFont="true" applyBorder="true" applyAlignment="true">
      <alignment horizontal="right" vertical="center"/>
    </xf>
    <xf numFmtId="0" fontId="2" fillId="0" borderId="0" xfId="0" applyFont="true" applyBorder="true">
      <alignment vertical="center"/>
    </xf>
    <xf numFmtId="0" fontId="33" fillId="0" borderId="0" xfId="0" applyFont="true" applyBorder="true" applyAlignment="true">
      <alignment horizontal="center" vertical="center"/>
    </xf>
    <xf numFmtId="0" fontId="34" fillId="0" borderId="12" xfId="0" applyFont="true" applyBorder="true" applyAlignment="true">
      <alignment horizontal="center" vertical="center"/>
    </xf>
    <xf numFmtId="4" fontId="35" fillId="0" borderId="12" xfId="0" applyNumberFormat="true" applyFont="true" applyBorder="true" applyAlignment="true">
      <alignment horizontal="right" vertical="center"/>
    </xf>
    <xf numFmtId="0" fontId="18" fillId="0" borderId="12" xfId="0" applyFont="true" applyBorder="true" applyAlignment="true">
      <alignment horizontal="left" vertical="center"/>
    </xf>
    <xf numFmtId="0" fontId="18" fillId="0" borderId="12" xfId="0" applyFont="true" applyBorder="true">
      <alignment vertical="center"/>
    </xf>
    <xf numFmtId="0" fontId="36" fillId="0" borderId="0" xfId="0" applyFont="true" applyBorder="true" applyAlignment="true">
      <alignment horizontal="center" vertical="center" wrapText="true"/>
    </xf>
    <xf numFmtId="4" fontId="19" fillId="0" borderId="12" xfId="0" applyNumberFormat="true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0" fontId="37" fillId="0" borderId="12" xfId="0" applyFont="true" applyBorder="true" applyAlignment="true">
      <alignment horizontal="center" vertical="center"/>
    </xf>
    <xf numFmtId="4" fontId="38" fillId="0" borderId="12" xfId="0" applyNumberFormat="true" applyFont="true" applyBorder="true" applyAlignment="true">
      <alignment horizontal="right" vertical="center"/>
    </xf>
    <xf numFmtId="4" fontId="19" fillId="0" borderId="12" xfId="0" applyNumberFormat="true" applyFont="true" applyBorder="true" applyAlignment="true">
      <alignment horizontal="right" vertical="center"/>
    </xf>
    <xf numFmtId="0" fontId="39" fillId="0" borderId="0" xfId="0" applyFont="true">
      <alignment vertical="center"/>
    </xf>
    <xf numFmtId="176" fontId="0" fillId="0" borderId="0" xfId="0" applyNumberFormat="true" applyFont="true">
      <alignment vertical="center"/>
    </xf>
    <xf numFmtId="0" fontId="15" fillId="0" borderId="12" xfId="0" applyFont="true" applyBorder="true" applyAlignment="true">
      <alignment horizontal="center" vertical="center"/>
    </xf>
    <xf numFmtId="0" fontId="40" fillId="0" borderId="12" xfId="0" applyFont="true" applyBorder="true">
      <alignment vertical="center"/>
    </xf>
    <xf numFmtId="4" fontId="29" fillId="0" borderId="12" xfId="0" applyNumberFormat="true" applyFont="true" applyBorder="true" applyAlignment="true">
      <alignment horizontal="right" vertical="center"/>
    </xf>
    <xf numFmtId="0" fontId="25" fillId="0" borderId="12" xfId="0" applyFont="true" applyBorder="true" applyAlignment="true">
      <alignment vertical="center" wrapText="true"/>
    </xf>
    <xf numFmtId="0" fontId="25" fillId="0" borderId="12" xfId="0" applyFont="true" applyBorder="true" applyAlignment="true">
      <alignment horizontal="right" vertical="center" wrapText="true"/>
    </xf>
    <xf numFmtId="0" fontId="40" fillId="0" borderId="12" xfId="0" applyFont="true" applyBorder="true" applyAlignment="true">
      <alignment vertical="center" wrapText="true"/>
    </xf>
    <xf numFmtId="4" fontId="41" fillId="0" borderId="12" xfId="0" applyNumberFormat="true" applyFont="true" applyBorder="true" applyAlignment="true">
      <alignment horizontal="right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4" workbookViewId="0">
      <selection activeCell="L10" sqref="L10"/>
    </sheetView>
  </sheetViews>
  <sheetFormatPr defaultColWidth="10" defaultRowHeight="14.25" outlineLevelCol="7"/>
  <cols>
    <col min="1" max="1" width="0.216666666666667" customWidth="true"/>
    <col min="2" max="2" width="23.6666666666667" customWidth="true"/>
    <col min="3" max="3" width="19" customWidth="true"/>
    <col min="4" max="4" width="25.775" customWidth="true"/>
    <col min="5" max="5" width="17.1083333333333" customWidth="true"/>
    <col min="6" max="6" width="16.3333333333333" customWidth="true"/>
    <col min="7" max="7" width="15.5583333333333" customWidth="true"/>
    <col min="8" max="8" width="16.4416666666667" customWidth="true"/>
    <col min="9" max="12" width="9.775" customWidth="true"/>
  </cols>
  <sheetData>
    <row r="1" ht="16.35" customHeight="true" spans="1:2">
      <c r="A1" s="33"/>
      <c r="B1" s="3" t="s">
        <v>0</v>
      </c>
    </row>
    <row r="2" ht="40.5" customHeight="true" spans="2:8">
      <c r="B2" s="34" t="s">
        <v>1</v>
      </c>
      <c r="C2" s="34"/>
      <c r="D2" s="34"/>
      <c r="E2" s="34"/>
      <c r="F2" s="34"/>
      <c r="G2" s="34"/>
      <c r="H2" s="34"/>
    </row>
    <row r="3" ht="23.25" customHeight="true" spans="8:8">
      <c r="H3" s="80" t="s">
        <v>2</v>
      </c>
    </row>
    <row r="4" ht="43.05" customHeight="true" spans="2:8">
      <c r="B4" s="55" t="s">
        <v>3</v>
      </c>
      <c r="C4" s="55"/>
      <c r="D4" s="55" t="s">
        <v>4</v>
      </c>
      <c r="E4" s="55"/>
      <c r="F4" s="55"/>
      <c r="G4" s="55"/>
      <c r="H4" s="55"/>
    </row>
    <row r="5" ht="43.05" customHeight="true" spans="2:8">
      <c r="B5" s="75" t="s">
        <v>5</v>
      </c>
      <c r="C5" s="75" t="s">
        <v>6</v>
      </c>
      <c r="D5" s="75" t="s">
        <v>5</v>
      </c>
      <c r="E5" s="75" t="s">
        <v>7</v>
      </c>
      <c r="F5" s="55" t="s">
        <v>8</v>
      </c>
      <c r="G5" s="55" t="s">
        <v>9</v>
      </c>
      <c r="H5" s="55" t="s">
        <v>10</v>
      </c>
    </row>
    <row r="6" ht="24.15" customHeight="true" spans="2:8">
      <c r="B6" s="95" t="s">
        <v>11</v>
      </c>
      <c r="C6" s="49">
        <v>800.05</v>
      </c>
      <c r="D6" s="95" t="s">
        <v>12</v>
      </c>
      <c r="E6" s="49">
        <f>F6</f>
        <v>1106.62</v>
      </c>
      <c r="F6" s="101">
        <f>F7+F8+F9+F10+F11+F12</f>
        <v>1106.62</v>
      </c>
      <c r="G6" s="49"/>
      <c r="H6" s="49"/>
    </row>
    <row r="7" ht="23.25" customHeight="true" spans="2:8">
      <c r="B7" s="96" t="s">
        <v>13</v>
      </c>
      <c r="C7" s="97">
        <v>800.05</v>
      </c>
      <c r="D7" s="96" t="s">
        <v>14</v>
      </c>
      <c r="E7" s="97">
        <f>F7</f>
        <v>384.48</v>
      </c>
      <c r="F7" s="77">
        <v>384.48</v>
      </c>
      <c r="G7" s="97"/>
      <c r="H7" s="97"/>
    </row>
    <row r="8" ht="23.25" customHeight="true" spans="2:8">
      <c r="B8" s="96" t="s">
        <v>15</v>
      </c>
      <c r="C8" s="97"/>
      <c r="D8" s="96" t="s">
        <v>16</v>
      </c>
      <c r="E8" s="97">
        <f t="shared" ref="E8:E12" si="0">F8</f>
        <v>146.98</v>
      </c>
      <c r="F8" s="77">
        <v>146.98</v>
      </c>
      <c r="G8" s="97"/>
      <c r="H8" s="97"/>
    </row>
    <row r="9" ht="23.25" customHeight="true" spans="2:8">
      <c r="B9" s="96" t="s">
        <v>17</v>
      </c>
      <c r="C9" s="97"/>
      <c r="D9" s="79" t="s">
        <v>18</v>
      </c>
      <c r="E9" s="97">
        <f t="shared" si="0"/>
        <v>28.48</v>
      </c>
      <c r="F9" s="77">
        <v>28.48</v>
      </c>
      <c r="G9" s="97"/>
      <c r="H9" s="97"/>
    </row>
    <row r="10" ht="23.25" customHeight="true" spans="2:8">
      <c r="B10" s="96"/>
      <c r="C10" s="97"/>
      <c r="D10" s="79" t="s">
        <v>19</v>
      </c>
      <c r="E10" s="97">
        <f t="shared" si="0"/>
        <v>459.12</v>
      </c>
      <c r="F10" s="77">
        <v>459.12</v>
      </c>
      <c r="G10" s="97"/>
      <c r="H10" s="97"/>
    </row>
    <row r="11" ht="23.25" customHeight="true" spans="2:8">
      <c r="B11" s="96"/>
      <c r="C11" s="97"/>
      <c r="D11" s="79" t="s">
        <v>20</v>
      </c>
      <c r="E11" s="97">
        <f t="shared" si="0"/>
        <v>48.63</v>
      </c>
      <c r="F11" s="77">
        <v>48.63</v>
      </c>
      <c r="G11" s="97"/>
      <c r="H11" s="97"/>
    </row>
    <row r="12" ht="19.8" customHeight="true" spans="2:8">
      <c r="B12" s="98"/>
      <c r="C12" s="99"/>
      <c r="D12" s="79" t="s">
        <v>21</v>
      </c>
      <c r="E12" s="97">
        <f t="shared" si="0"/>
        <v>38.93</v>
      </c>
      <c r="F12" s="77">
        <v>38.93</v>
      </c>
      <c r="G12" s="99"/>
      <c r="H12" s="99"/>
    </row>
    <row r="13" ht="22.35" customHeight="true" spans="2:8">
      <c r="B13" s="48" t="s">
        <v>22</v>
      </c>
      <c r="C13" s="49">
        <v>306.57</v>
      </c>
      <c r="D13" s="48" t="s">
        <v>23</v>
      </c>
      <c r="E13" s="99"/>
      <c r="F13" s="99"/>
      <c r="G13" s="99"/>
      <c r="H13" s="99"/>
    </row>
    <row r="14" ht="30" customHeight="true" spans="2:8">
      <c r="B14" s="100" t="s">
        <v>24</v>
      </c>
      <c r="C14" s="100">
        <v>306.57</v>
      </c>
      <c r="D14" s="98"/>
      <c r="E14" s="99"/>
      <c r="F14" s="99"/>
      <c r="G14" s="99"/>
      <c r="H14" s="99"/>
    </row>
    <row r="15" ht="20.7" customHeight="true" spans="2:8">
      <c r="B15" s="100" t="s">
        <v>25</v>
      </c>
      <c r="C15" s="99"/>
      <c r="D15" s="98"/>
      <c r="E15" s="99"/>
      <c r="F15" s="99"/>
      <c r="G15" s="99"/>
      <c r="H15" s="99"/>
    </row>
    <row r="16" ht="20.7" customHeight="true" spans="2:8">
      <c r="B16" s="100" t="s">
        <v>26</v>
      </c>
      <c r="C16" s="99"/>
      <c r="D16" s="98"/>
      <c r="E16" s="99"/>
      <c r="F16" s="99"/>
      <c r="G16" s="99"/>
      <c r="H16" s="99"/>
    </row>
    <row r="17" ht="16.35" customHeight="true" spans="2:8">
      <c r="B17" s="98"/>
      <c r="C17" s="99"/>
      <c r="D17" s="98"/>
      <c r="E17" s="99"/>
      <c r="F17" s="99"/>
      <c r="G17" s="99"/>
      <c r="H17" s="99"/>
    </row>
    <row r="18" ht="24.15" customHeight="true" spans="2:8">
      <c r="B18" s="95" t="s">
        <v>27</v>
      </c>
      <c r="C18" s="49">
        <f>C13+C6</f>
        <v>1106.62</v>
      </c>
      <c r="D18" s="95" t="s">
        <v>28</v>
      </c>
      <c r="E18" s="49">
        <f>E6</f>
        <v>1106.62</v>
      </c>
      <c r="F18" s="49"/>
      <c r="G18" s="49"/>
      <c r="H18" s="49"/>
    </row>
    <row r="19" spans="2:2">
      <c r="B19" t="s">
        <v>29</v>
      </c>
    </row>
  </sheetData>
  <mergeCells count="3">
    <mergeCell ref="B2:H2"/>
    <mergeCell ref="B4:C4"/>
    <mergeCell ref="D4:H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E19" sqref="E19"/>
    </sheetView>
  </sheetViews>
  <sheetFormatPr defaultColWidth="10" defaultRowHeight="14.25" outlineLevelCol="6"/>
  <cols>
    <col min="1" max="1" width="0.216666666666667" customWidth="true"/>
    <col min="2" max="2" width="19.6666666666667" customWidth="true"/>
    <col min="3" max="3" width="53.4416666666667" customWidth="true"/>
    <col min="4" max="4" width="16.6666666666667" customWidth="true"/>
    <col min="5" max="5" width="17.2166666666667" customWidth="true"/>
    <col min="6" max="6" width="16.3333333333333" customWidth="true"/>
    <col min="7" max="7" width="15.2166666666667" customWidth="true"/>
    <col min="8" max="9" width="9.775" customWidth="true"/>
  </cols>
  <sheetData>
    <row r="1" ht="16.35" customHeight="true" spans="1:7">
      <c r="A1" s="33"/>
      <c r="B1" s="3" t="s">
        <v>203</v>
      </c>
      <c r="C1" s="33"/>
      <c r="D1" s="33"/>
      <c r="E1" s="33"/>
      <c r="F1" s="33"/>
      <c r="G1" s="33"/>
    </row>
    <row r="2" ht="16.35" customHeight="true" spans="2:7">
      <c r="B2" s="34" t="s">
        <v>204</v>
      </c>
      <c r="C2" s="34"/>
      <c r="D2" s="34"/>
      <c r="E2" s="34"/>
      <c r="F2" s="34"/>
      <c r="G2" s="34"/>
    </row>
    <row r="3" ht="16.35" customHeight="true" spans="2:7">
      <c r="B3" s="34"/>
      <c r="C3" s="34"/>
      <c r="D3" s="34"/>
      <c r="E3" s="34"/>
      <c r="F3" s="34"/>
      <c r="G3" s="34"/>
    </row>
    <row r="4" ht="16.35" customHeight="true"/>
    <row r="5" ht="19.8" customHeight="true" spans="7:7">
      <c r="G5" s="44" t="s">
        <v>2</v>
      </c>
    </row>
    <row r="6" ht="37.95" customHeight="true" spans="2:7">
      <c r="B6" s="35" t="s">
        <v>205</v>
      </c>
      <c r="C6" s="36" t="s">
        <v>206</v>
      </c>
      <c r="D6" s="36"/>
      <c r="E6" s="38" t="s">
        <v>207</v>
      </c>
      <c r="F6" s="45">
        <v>1409.04</v>
      </c>
      <c r="G6" s="45"/>
    </row>
    <row r="7" ht="183.75" customHeight="true" spans="2:7">
      <c r="B7" s="35" t="s">
        <v>208</v>
      </c>
      <c r="C7" s="37" t="s">
        <v>209</v>
      </c>
      <c r="D7" s="37"/>
      <c r="E7" s="37"/>
      <c r="F7" s="37"/>
      <c r="G7" s="37"/>
    </row>
    <row r="8" ht="23.25" customHeight="true" spans="2:7">
      <c r="B8" s="35" t="s">
        <v>210</v>
      </c>
      <c r="C8" s="38" t="s">
        <v>211</v>
      </c>
      <c r="D8" s="38" t="s">
        <v>212</v>
      </c>
      <c r="E8" s="38" t="s">
        <v>213</v>
      </c>
      <c r="F8" s="38" t="s">
        <v>214</v>
      </c>
      <c r="G8" s="38" t="s">
        <v>215</v>
      </c>
    </row>
    <row r="9" ht="18.9" customHeight="true" spans="2:7">
      <c r="B9" s="35"/>
      <c r="C9" s="39" t="s">
        <v>216</v>
      </c>
      <c r="D9" s="40" t="s">
        <v>217</v>
      </c>
      <c r="E9" s="40" t="s">
        <v>218</v>
      </c>
      <c r="F9" s="40" t="s">
        <v>219</v>
      </c>
      <c r="G9" s="40" t="s">
        <v>220</v>
      </c>
    </row>
    <row r="10" ht="18.9" customHeight="true" spans="2:7">
      <c r="B10" s="35"/>
      <c r="C10" s="39" t="s">
        <v>221</v>
      </c>
      <c r="D10" s="40" t="s">
        <v>217</v>
      </c>
      <c r="E10" s="40" t="s">
        <v>218</v>
      </c>
      <c r="F10" s="40" t="s">
        <v>219</v>
      </c>
      <c r="G10" s="40" t="s">
        <v>222</v>
      </c>
    </row>
    <row r="11" ht="18.9" customHeight="true" spans="2:7">
      <c r="B11" s="35"/>
      <c r="C11" s="39" t="s">
        <v>223</v>
      </c>
      <c r="D11" s="40" t="s">
        <v>217</v>
      </c>
      <c r="E11" s="40" t="s">
        <v>224</v>
      </c>
      <c r="F11" s="40" t="s">
        <v>219</v>
      </c>
      <c r="G11" s="40" t="s">
        <v>225</v>
      </c>
    </row>
    <row r="12" ht="18.9" customHeight="true" spans="2:7">
      <c r="B12" s="35"/>
      <c r="C12" s="39" t="s">
        <v>226</v>
      </c>
      <c r="D12" s="40" t="s">
        <v>217</v>
      </c>
      <c r="E12" s="40" t="s">
        <v>227</v>
      </c>
      <c r="F12" s="40" t="s">
        <v>219</v>
      </c>
      <c r="G12" s="40" t="s">
        <v>228</v>
      </c>
    </row>
    <row r="13" ht="18.9" customHeight="true" spans="2:7">
      <c r="B13" s="35"/>
      <c r="C13" s="39" t="s">
        <v>229</v>
      </c>
      <c r="D13" s="40" t="s">
        <v>217</v>
      </c>
      <c r="E13" s="40" t="s">
        <v>230</v>
      </c>
      <c r="F13" s="40" t="s">
        <v>231</v>
      </c>
      <c r="G13" s="40" t="s">
        <v>217</v>
      </c>
    </row>
    <row r="14" ht="18.9" customHeight="true" spans="2:7">
      <c r="B14" s="35"/>
      <c r="C14" s="41"/>
      <c r="D14" s="42"/>
      <c r="E14" s="42"/>
      <c r="F14" s="42"/>
      <c r="G14" s="42"/>
    </row>
    <row r="15" ht="18.9" customHeight="true" spans="2:7">
      <c r="B15" s="35"/>
      <c r="C15" s="41"/>
      <c r="D15" s="42"/>
      <c r="E15" s="42"/>
      <c r="F15" s="42"/>
      <c r="G15" s="42"/>
    </row>
    <row r="16" ht="18.9" customHeight="true" spans="2:7">
      <c r="B16" s="35"/>
      <c r="C16" s="41"/>
      <c r="D16" s="42"/>
      <c r="E16" s="42"/>
      <c r="F16" s="42"/>
      <c r="G16" s="42"/>
    </row>
    <row r="17" ht="18.9" customHeight="true" spans="2:7">
      <c r="B17" s="35"/>
      <c r="C17" s="41"/>
      <c r="D17" s="42"/>
      <c r="E17" s="42"/>
      <c r="F17" s="42"/>
      <c r="G17" s="42"/>
    </row>
    <row r="18" ht="18.9" customHeight="true" spans="2:7">
      <c r="B18" s="35"/>
      <c r="C18" s="41"/>
      <c r="D18" s="42"/>
      <c r="E18" s="42"/>
      <c r="F18" s="42"/>
      <c r="G18" s="42"/>
    </row>
    <row r="19" ht="24.15" customHeight="true" spans="2:5">
      <c r="B19" s="43"/>
      <c r="E19" s="43"/>
    </row>
  </sheetData>
  <mergeCells count="5">
    <mergeCell ref="C6:D6"/>
    <mergeCell ref="F6:G6"/>
    <mergeCell ref="C7:G7"/>
    <mergeCell ref="B8:B18"/>
    <mergeCell ref="B2:G3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13" workbookViewId="0">
      <selection activeCell="G46" sqref="G46"/>
    </sheetView>
  </sheetViews>
  <sheetFormatPr defaultColWidth="9" defaultRowHeight="14.25" outlineLevelCol="5"/>
  <cols>
    <col min="1" max="1" width="12.2166666666667" style="17" customWidth="true"/>
    <col min="2" max="2" width="29.2166666666667" style="17" customWidth="true"/>
    <col min="3" max="3" width="8.775" style="17" customWidth="true"/>
    <col min="4" max="4" width="9.33333333333333" style="17" customWidth="true"/>
    <col min="5" max="5" width="12" style="17" customWidth="true"/>
    <col min="6" max="6" width="16.2166666666667" style="17" customWidth="true"/>
    <col min="7" max="16384" width="9" style="17"/>
  </cols>
  <sheetData>
    <row r="1" spans="1:1">
      <c r="A1" s="3" t="s">
        <v>232</v>
      </c>
    </row>
    <row r="2" s="16" customFormat="true" ht="31.5" customHeight="true" spans="1:6">
      <c r="A2" s="18" t="s">
        <v>233</v>
      </c>
      <c r="B2" s="18" t="s">
        <v>234</v>
      </c>
      <c r="C2" s="18" t="s">
        <v>234</v>
      </c>
      <c r="D2" s="18" t="s">
        <v>234</v>
      </c>
      <c r="E2" s="18" t="s">
        <v>234</v>
      </c>
      <c r="F2" s="18" t="s">
        <v>234</v>
      </c>
    </row>
    <row r="3" s="16" customFormat="true" ht="19.95" customHeight="true" spans="1:6">
      <c r="A3" s="19" t="s">
        <v>235</v>
      </c>
      <c r="B3" s="20"/>
      <c r="C3" s="20"/>
      <c r="D3" s="20"/>
      <c r="E3" s="19" t="s">
        <v>236</v>
      </c>
      <c r="F3" s="19" t="s">
        <v>2</v>
      </c>
    </row>
    <row r="4" s="16" customFormat="true" ht="24" customHeight="true" spans="1:6">
      <c r="A4" s="21" t="s">
        <v>237</v>
      </c>
      <c r="B4" s="21"/>
      <c r="C4" s="22"/>
      <c r="D4" s="23"/>
      <c r="E4" s="21" t="s">
        <v>238</v>
      </c>
      <c r="F4" s="21"/>
    </row>
    <row r="5" s="16" customFormat="true" ht="19.2" customHeight="true" spans="1:6">
      <c r="A5" s="21" t="s">
        <v>239</v>
      </c>
      <c r="B5" s="24"/>
      <c r="C5" s="25"/>
      <c r="D5" s="25"/>
      <c r="E5" s="25"/>
      <c r="F5" s="30"/>
    </row>
    <row r="6" s="16" customFormat="true" ht="21" customHeight="true" spans="1:6">
      <c r="A6" s="21" t="s">
        <v>240</v>
      </c>
      <c r="B6" s="26"/>
      <c r="C6" s="27"/>
      <c r="D6" s="27"/>
      <c r="E6" s="27"/>
      <c r="F6" s="31"/>
    </row>
    <row r="7" s="16" customFormat="true" ht="93.75" customHeight="true" spans="1:6">
      <c r="A7" s="21" t="s">
        <v>241</v>
      </c>
      <c r="B7" s="28"/>
      <c r="C7" s="28"/>
      <c r="D7" s="28"/>
      <c r="E7" s="28"/>
      <c r="F7" s="28"/>
    </row>
    <row r="8" s="16" customFormat="true" ht="132.75" customHeight="true" spans="1:6">
      <c r="A8" s="21" t="s">
        <v>242</v>
      </c>
      <c r="B8" s="28"/>
      <c r="C8" s="28"/>
      <c r="D8" s="28"/>
      <c r="E8" s="28"/>
      <c r="F8" s="28"/>
    </row>
    <row r="9" s="16" customFormat="true" ht="134.25" customHeight="true" spans="1:6">
      <c r="A9" s="21" t="s">
        <v>243</v>
      </c>
      <c r="B9" s="28"/>
      <c r="C9" s="28"/>
      <c r="D9" s="28"/>
      <c r="E9" s="28"/>
      <c r="F9" s="28"/>
    </row>
    <row r="10" s="16" customFormat="true" ht="21.75" customHeight="true" spans="1:6">
      <c r="A10" s="21" t="s">
        <v>210</v>
      </c>
      <c r="B10" s="21" t="s">
        <v>244</v>
      </c>
      <c r="C10" s="22" t="s">
        <v>212</v>
      </c>
      <c r="D10" s="21" t="s">
        <v>213</v>
      </c>
      <c r="E10" s="21" t="s">
        <v>214</v>
      </c>
      <c r="F10" s="22" t="s">
        <v>215</v>
      </c>
    </row>
    <row r="11" s="16" customFormat="true" ht="18" customHeight="true" spans="1:6">
      <c r="A11" s="22" t="s">
        <v>210</v>
      </c>
      <c r="B11" s="29"/>
      <c r="C11" s="22"/>
      <c r="D11" s="22"/>
      <c r="E11" s="22"/>
      <c r="F11" s="22"/>
    </row>
    <row r="12" s="16" customFormat="true" ht="18" customHeight="true" spans="1:6">
      <c r="A12" s="22" t="s">
        <v>210</v>
      </c>
      <c r="B12" s="29"/>
      <c r="C12" s="22"/>
      <c r="D12" s="22"/>
      <c r="E12" s="22"/>
      <c r="F12" s="22"/>
    </row>
    <row r="13" s="16" customFormat="true" ht="18" customHeight="true" spans="1:6">
      <c r="A13" s="22" t="s">
        <v>210</v>
      </c>
      <c r="B13" s="29"/>
      <c r="C13" s="22"/>
      <c r="D13" s="22"/>
      <c r="E13" s="22"/>
      <c r="F13" s="22"/>
    </row>
    <row r="14" s="16" customFormat="true" ht="18" customHeight="true" spans="1:6">
      <c r="A14" s="22" t="s">
        <v>210</v>
      </c>
      <c r="B14" s="29"/>
      <c r="C14" s="22"/>
      <c r="D14" s="22"/>
      <c r="E14" s="22"/>
      <c r="F14" s="22"/>
    </row>
    <row r="15" s="16" customFormat="true" ht="18" customHeight="true" spans="1:6">
      <c r="A15" s="22" t="s">
        <v>210</v>
      </c>
      <c r="B15" s="29"/>
      <c r="C15" s="22"/>
      <c r="D15" s="22"/>
      <c r="E15" s="22"/>
      <c r="F15" s="32"/>
    </row>
    <row r="16" s="16" customFormat="true" ht="18" customHeight="true" spans="1:6">
      <c r="A16" s="22" t="s">
        <v>210</v>
      </c>
      <c r="B16" s="29"/>
      <c r="C16" s="22"/>
      <c r="D16" s="22"/>
      <c r="E16" s="22"/>
      <c r="F16" s="22"/>
    </row>
    <row r="17" s="16" customFormat="true" ht="18" customHeight="true" spans="1:6">
      <c r="A17" s="22" t="s">
        <v>210</v>
      </c>
      <c r="B17" s="29"/>
      <c r="C17" s="22"/>
      <c r="D17" s="22"/>
      <c r="E17" s="22"/>
      <c r="F17" s="22"/>
    </row>
    <row r="18" s="16" customFormat="true" ht="18" customHeight="true" spans="1:6">
      <c r="A18" s="22" t="s">
        <v>210</v>
      </c>
      <c r="B18" s="29"/>
      <c r="C18" s="22"/>
      <c r="D18" s="22"/>
      <c r="E18" s="22"/>
      <c r="F18" s="22"/>
    </row>
    <row r="19" s="16" customFormat="true" ht="18" customHeight="true" spans="1:6">
      <c r="A19" s="22" t="s">
        <v>210</v>
      </c>
      <c r="B19" s="29"/>
      <c r="C19" s="22"/>
      <c r="D19" s="22"/>
      <c r="E19" s="22"/>
      <c r="F19" s="22"/>
    </row>
    <row r="20" s="16" customFormat="true" ht="18" customHeight="true" spans="1:6">
      <c r="A20" s="22" t="s">
        <v>210</v>
      </c>
      <c r="B20" s="29"/>
      <c r="C20" s="22"/>
      <c r="D20" s="22"/>
      <c r="E20" s="22"/>
      <c r="F20" s="22"/>
    </row>
    <row r="21" spans="1:1">
      <c r="A21" s="17" t="s">
        <v>245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abSelected="1" workbookViewId="0">
      <selection activeCell="E26" sqref="E26"/>
    </sheetView>
  </sheetViews>
  <sheetFormatPr defaultColWidth="9" defaultRowHeight="12"/>
  <cols>
    <col min="1" max="1" width="17.775" style="2" customWidth="true"/>
    <col min="2" max="2" width="14.6666666666667" style="2" customWidth="true"/>
    <col min="3" max="3" width="17.1083333333333" style="2" customWidth="true"/>
    <col min="4" max="4" width="16.3333333333333" style="2" customWidth="true"/>
    <col min="5" max="5" width="11.3333333333333" style="2" customWidth="true"/>
    <col min="6" max="6" width="10.2166666666667" style="2" customWidth="true"/>
    <col min="7" max="7" width="11" style="2" customWidth="true"/>
    <col min="8" max="8" width="13.2166666666667" style="2" customWidth="true"/>
    <col min="9" max="9" width="13" style="2" customWidth="true"/>
    <col min="10" max="16383" width="9" style="2"/>
  </cols>
  <sheetData>
    <row r="1" ht="12.75" spans="1:1">
      <c r="A1" s="3" t="s">
        <v>246</v>
      </c>
    </row>
    <row r="2" ht="55.95" customHeight="true" spans="1:9">
      <c r="A2" s="4" t="s">
        <v>247</v>
      </c>
      <c r="B2" s="4"/>
      <c r="C2" s="4"/>
      <c r="D2" s="4"/>
      <c r="E2" s="4"/>
      <c r="F2" s="4"/>
      <c r="G2" s="4"/>
      <c r="H2" s="4"/>
      <c r="I2" s="4"/>
    </row>
    <row r="3" ht="16.95" customHeight="true" spans="1:9">
      <c r="A3" s="4"/>
      <c r="B3" s="4"/>
      <c r="C3" s="4"/>
      <c r="D3" s="4"/>
      <c r="E3" s="4"/>
      <c r="F3" s="4"/>
      <c r="G3" s="4"/>
      <c r="H3" s="4"/>
      <c r="I3" s="15" t="s">
        <v>2</v>
      </c>
    </row>
    <row r="4" ht="25.2" customHeight="true" spans="1:9">
      <c r="A4" s="5" t="s">
        <v>248</v>
      </c>
      <c r="B4" s="6" t="s">
        <v>249</v>
      </c>
      <c r="C4" s="6"/>
      <c r="D4" s="5" t="s">
        <v>250</v>
      </c>
      <c r="E4" s="11" t="s">
        <v>251</v>
      </c>
      <c r="F4" s="12"/>
      <c r="G4" s="13" t="s">
        <v>252</v>
      </c>
      <c r="H4" s="13"/>
      <c r="I4" s="5"/>
    </row>
    <row r="5" ht="25.2" customHeight="true" spans="1:9">
      <c r="A5" s="5" t="s">
        <v>253</v>
      </c>
      <c r="B5" s="6" t="s">
        <v>254</v>
      </c>
      <c r="C5" s="6"/>
      <c r="D5" s="5" t="s">
        <v>255</v>
      </c>
      <c r="E5" s="9" t="s">
        <v>256</v>
      </c>
      <c r="F5" s="9"/>
      <c r="G5" s="13" t="s">
        <v>257</v>
      </c>
      <c r="H5" s="13"/>
      <c r="I5" s="5">
        <v>31.62</v>
      </c>
    </row>
    <row r="6" ht="25.2" customHeight="true" spans="1:9">
      <c r="A6" s="5" t="s">
        <v>258</v>
      </c>
      <c r="B6" s="6">
        <v>10</v>
      </c>
      <c r="C6" s="6"/>
      <c r="D6" s="5" t="s">
        <v>259</v>
      </c>
      <c r="E6" s="9">
        <v>18223997972</v>
      </c>
      <c r="F6" s="9"/>
      <c r="G6" s="13" t="s">
        <v>260</v>
      </c>
      <c r="H6" s="13" t="s">
        <v>261</v>
      </c>
      <c r="I6" s="5">
        <v>31.62</v>
      </c>
    </row>
    <row r="7" ht="25.2" customHeight="true" spans="1:9">
      <c r="A7" s="7" t="s">
        <v>262</v>
      </c>
      <c r="B7" s="8" t="s">
        <v>263</v>
      </c>
      <c r="C7" s="8"/>
      <c r="D7" s="8"/>
      <c r="E7" s="8"/>
      <c r="F7" s="8"/>
      <c r="G7" s="13" t="s">
        <v>264</v>
      </c>
      <c r="H7" s="13"/>
      <c r="I7" s="5">
        <v>0</v>
      </c>
    </row>
    <row r="8" ht="25.2" customHeight="true" spans="1:9">
      <c r="A8" s="7"/>
      <c r="B8" s="8"/>
      <c r="C8" s="8"/>
      <c r="D8" s="8"/>
      <c r="E8" s="8"/>
      <c r="F8" s="8"/>
      <c r="G8" s="13" t="s">
        <v>265</v>
      </c>
      <c r="H8" s="13"/>
      <c r="I8" s="5">
        <v>0</v>
      </c>
    </row>
    <row r="9" ht="25.2" customHeight="true" spans="1:9">
      <c r="A9" s="7"/>
      <c r="B9" s="8"/>
      <c r="C9" s="8"/>
      <c r="D9" s="8"/>
      <c r="E9" s="8"/>
      <c r="F9" s="8"/>
      <c r="G9" s="13" t="s">
        <v>266</v>
      </c>
      <c r="H9" s="13"/>
      <c r="I9" s="5">
        <v>0</v>
      </c>
    </row>
    <row r="10" ht="25.2" customHeight="true" spans="1:9">
      <c r="A10" s="7"/>
      <c r="B10" s="8"/>
      <c r="C10" s="8"/>
      <c r="D10" s="8"/>
      <c r="E10" s="8"/>
      <c r="F10" s="8"/>
      <c r="G10" s="13" t="s">
        <v>267</v>
      </c>
      <c r="H10" s="13"/>
      <c r="I10" s="5">
        <v>0</v>
      </c>
    </row>
    <row r="11" s="1" customFormat="true" ht="25.2" customHeight="true" spans="1:9">
      <c r="A11" s="9" t="s">
        <v>268</v>
      </c>
      <c r="B11" s="9" t="s">
        <v>269</v>
      </c>
      <c r="C11" s="9" t="s">
        <v>270</v>
      </c>
      <c r="D11" s="9" t="s">
        <v>214</v>
      </c>
      <c r="E11" s="9" t="s">
        <v>215</v>
      </c>
      <c r="F11" s="9" t="s">
        <v>271</v>
      </c>
      <c r="G11" s="9" t="s">
        <v>272</v>
      </c>
      <c r="H11" s="9" t="s">
        <v>273</v>
      </c>
      <c r="I11" s="9"/>
    </row>
    <row r="12" ht="13.05" customHeight="true" spans="1:9">
      <c r="A12" s="10" t="s">
        <v>274</v>
      </c>
      <c r="B12" s="10" t="s">
        <v>275</v>
      </c>
      <c r="C12" s="10" t="s">
        <v>276</v>
      </c>
      <c r="D12" s="10" t="s">
        <v>277</v>
      </c>
      <c r="E12" s="10">
        <v>316200</v>
      </c>
      <c r="F12" s="10" t="s">
        <v>224</v>
      </c>
      <c r="G12" s="10">
        <v>30</v>
      </c>
      <c r="H12" s="14"/>
      <c r="I12" s="10"/>
    </row>
    <row r="13" ht="13.05" customHeight="true" spans="1:9">
      <c r="A13" s="10" t="s">
        <v>274</v>
      </c>
      <c r="B13" s="10" t="s">
        <v>278</v>
      </c>
      <c r="C13" s="10" t="s">
        <v>279</v>
      </c>
      <c r="D13" s="10" t="s">
        <v>219</v>
      </c>
      <c r="E13" s="10">
        <v>1270</v>
      </c>
      <c r="F13" s="10" t="s">
        <v>280</v>
      </c>
      <c r="G13" s="10">
        <v>30</v>
      </c>
      <c r="H13" s="14"/>
      <c r="I13" s="10"/>
    </row>
    <row r="14" ht="13.05" customHeight="true" spans="1:9">
      <c r="A14" s="10" t="s">
        <v>281</v>
      </c>
      <c r="B14" s="10" t="s">
        <v>282</v>
      </c>
      <c r="C14" s="10" t="s">
        <v>283</v>
      </c>
      <c r="D14" s="10" t="s">
        <v>219</v>
      </c>
      <c r="E14" s="10">
        <v>95</v>
      </c>
      <c r="F14" s="10" t="s">
        <v>218</v>
      </c>
      <c r="G14" s="10">
        <v>20</v>
      </c>
      <c r="H14" s="14"/>
      <c r="I14" s="10"/>
    </row>
    <row r="15" ht="13.05" customHeight="true" spans="1:9">
      <c r="A15" s="10" t="s">
        <v>284</v>
      </c>
      <c r="B15" s="10" t="s">
        <v>285</v>
      </c>
      <c r="C15" s="10" t="s">
        <v>286</v>
      </c>
      <c r="D15" s="10" t="s">
        <v>219</v>
      </c>
      <c r="E15" s="10">
        <v>94</v>
      </c>
      <c r="F15" s="10" t="s">
        <v>218</v>
      </c>
      <c r="G15" s="10">
        <v>10</v>
      </c>
      <c r="H15" s="14"/>
      <c r="I15" s="10"/>
    </row>
    <row r="16" customHeight="true" spans="2:4">
      <c r="B16" s="1"/>
      <c r="C16" s="1"/>
      <c r="D16" s="1"/>
    </row>
    <row r="17" customHeight="true" spans="2:4">
      <c r="B17" s="1"/>
      <c r="C17" s="1"/>
      <c r="D17" s="1"/>
    </row>
    <row r="18" customHeight="true" spans="2:4">
      <c r="B18" s="1"/>
      <c r="C18" s="1"/>
      <c r="D18" s="1"/>
    </row>
    <row r="19" customHeight="true" spans="2:4">
      <c r="B19" s="1"/>
      <c r="C19" s="1"/>
      <c r="D19" s="1"/>
    </row>
    <row r="20" customHeight="true" spans="2:4">
      <c r="B20" s="1"/>
      <c r="C20" s="1"/>
      <c r="D20" s="1"/>
    </row>
    <row r="21" customHeight="true" spans="2:4">
      <c r="B21" s="1"/>
      <c r="C21" s="1"/>
      <c r="D21" s="1"/>
    </row>
    <row r="22" customHeight="true" spans="2:4">
      <c r="B22" s="1"/>
      <c r="C22" s="1"/>
      <c r="D22" s="1"/>
    </row>
    <row r="23" customHeight="true" spans="2:4">
      <c r="B23" s="1"/>
      <c r="C23" s="1"/>
      <c r="D23" s="1"/>
    </row>
    <row r="24" customHeight="true" spans="2:4">
      <c r="B24" s="1"/>
      <c r="C24" s="1"/>
      <c r="D24" s="1"/>
    </row>
    <row r="25" customHeight="true" spans="2:4">
      <c r="B25" s="1"/>
      <c r="C25" s="1"/>
      <c r="D25" s="1"/>
    </row>
    <row r="26" customHeight="true" spans="2:4">
      <c r="B26" s="1"/>
      <c r="C26" s="1"/>
      <c r="D26" s="1"/>
    </row>
    <row r="27" customHeight="true" spans="2:4">
      <c r="B27" s="1"/>
      <c r="C27" s="1"/>
      <c r="D27" s="1"/>
    </row>
    <row r="28" customHeight="true" spans="2:4">
      <c r="B28" s="1"/>
      <c r="C28" s="1"/>
      <c r="D28" s="1"/>
    </row>
    <row r="29" customHeight="true" spans="2:4">
      <c r="B29" s="1"/>
      <c r="C29" s="1"/>
      <c r="D29" s="1"/>
    </row>
    <row r="30" customHeight="true" spans="2:4">
      <c r="B30" s="1"/>
      <c r="C30" s="1"/>
      <c r="D30" s="1"/>
    </row>
    <row r="31" customHeight="true" spans="2:4">
      <c r="B31" s="1"/>
      <c r="C31" s="1"/>
      <c r="D31" s="1"/>
    </row>
    <row r="32" customHeight="true" spans="2:4">
      <c r="B32" s="1"/>
      <c r="C32" s="1"/>
      <c r="D32" s="1"/>
    </row>
    <row r="33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</sheetData>
  <mergeCells count="16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opLeftCell="A16" workbookViewId="0">
      <selection activeCell="C46" sqref="C46"/>
    </sheetView>
  </sheetViews>
  <sheetFormatPr defaultColWidth="10" defaultRowHeight="14.25"/>
  <cols>
    <col min="1" max="1" width="0.108333333333333" customWidth="true"/>
    <col min="2" max="2" width="9.775" customWidth="true"/>
    <col min="3" max="3" width="40.6666666666667" customWidth="true"/>
    <col min="4" max="4" width="12.775" customWidth="true"/>
    <col min="5" max="5" width="13.1083333333333" customWidth="true"/>
    <col min="6" max="6" width="13.4416666666667" customWidth="true"/>
    <col min="7" max="7" width="9.775" customWidth="true"/>
  </cols>
  <sheetData>
    <row r="1" ht="16.35" customHeight="true" spans="1:6">
      <c r="A1" s="33"/>
      <c r="B1" s="3" t="s">
        <v>30</v>
      </c>
      <c r="C1" s="33"/>
      <c r="D1" s="33"/>
      <c r="E1" s="33"/>
      <c r="F1" s="33"/>
    </row>
    <row r="2" ht="16.35" customHeight="true" spans="2:6">
      <c r="B2" s="87" t="s">
        <v>31</v>
      </c>
      <c r="C2" s="87"/>
      <c r="D2" s="87"/>
      <c r="E2" s="87"/>
      <c r="F2" s="87"/>
    </row>
    <row r="3" ht="16.35" customHeight="true" spans="2:6">
      <c r="B3" s="87"/>
      <c r="C3" s="87"/>
      <c r="D3" s="87"/>
      <c r="E3" s="87"/>
      <c r="F3" s="87"/>
    </row>
    <row r="4" ht="16.35" customHeight="true" spans="2:6">
      <c r="B4" s="33"/>
      <c r="C4" s="33"/>
      <c r="D4" s="33"/>
      <c r="E4" s="33"/>
      <c r="F4" s="33"/>
    </row>
    <row r="5" ht="20.7" customHeight="true" spans="2:6">
      <c r="B5" s="33"/>
      <c r="C5" s="33"/>
      <c r="D5" s="33"/>
      <c r="E5" s="33"/>
      <c r="F5" s="53" t="s">
        <v>2</v>
      </c>
    </row>
    <row r="6" ht="34.5" customHeight="true" spans="2:6">
      <c r="B6" s="47" t="s">
        <v>32</v>
      </c>
      <c r="C6" s="47"/>
      <c r="D6" s="47" t="s">
        <v>33</v>
      </c>
      <c r="E6" s="47"/>
      <c r="F6" s="47"/>
    </row>
    <row r="7" ht="29.25" customHeight="true" spans="2:6">
      <c r="B7" s="47" t="s">
        <v>34</v>
      </c>
      <c r="C7" s="47" t="s">
        <v>35</v>
      </c>
      <c r="D7" s="47" t="s">
        <v>36</v>
      </c>
      <c r="E7" s="47" t="s">
        <v>37</v>
      </c>
      <c r="F7" s="47" t="s">
        <v>38</v>
      </c>
    </row>
    <row r="8" ht="22.35" customHeight="true" spans="2:6">
      <c r="B8" s="48" t="s">
        <v>7</v>
      </c>
      <c r="C8" s="48"/>
      <c r="D8" s="56">
        <f>D9+D19+D22+D36+D40+D52</f>
        <v>1106.62</v>
      </c>
      <c r="E8" s="56">
        <v>559.1</v>
      </c>
      <c r="F8" s="56">
        <f>F9+F19+F22+F40</f>
        <v>547.52</v>
      </c>
    </row>
    <row r="9" ht="22.35" customHeight="true" spans="2:6">
      <c r="B9" s="57" t="s">
        <v>39</v>
      </c>
      <c r="C9" s="58" t="s">
        <v>14</v>
      </c>
      <c r="D9" s="56">
        <f>D10+D12+D15+D17</f>
        <v>384.48</v>
      </c>
      <c r="E9" s="56">
        <v>370.23</v>
      </c>
      <c r="F9" s="56">
        <f>F10+F15+F17</f>
        <v>14.25</v>
      </c>
    </row>
    <row r="10" ht="22.35" customHeight="true" spans="2:6">
      <c r="B10" s="59" t="s">
        <v>40</v>
      </c>
      <c r="C10" s="60" t="s">
        <v>41</v>
      </c>
      <c r="D10" s="61">
        <v>5.8</v>
      </c>
      <c r="E10" s="56"/>
      <c r="F10" s="56">
        <v>5.8</v>
      </c>
    </row>
    <row r="11" ht="22.35" customHeight="true" spans="2:10">
      <c r="B11" s="59">
        <v>2010108</v>
      </c>
      <c r="C11" s="60" t="s">
        <v>42</v>
      </c>
      <c r="D11" s="61">
        <v>5.8</v>
      </c>
      <c r="E11" s="56"/>
      <c r="F11" s="56">
        <v>5.8</v>
      </c>
      <c r="I11" s="94"/>
      <c r="J11" s="94"/>
    </row>
    <row r="12" ht="19.8" customHeight="true" spans="2:6">
      <c r="B12" s="59" t="s">
        <v>43</v>
      </c>
      <c r="C12" s="60" t="s">
        <v>44</v>
      </c>
      <c r="D12" s="61">
        <v>370.23</v>
      </c>
      <c r="E12" s="56">
        <v>370.23</v>
      </c>
      <c r="F12" s="56"/>
    </row>
    <row r="13" ht="19.8" customHeight="true" spans="2:6">
      <c r="B13" s="62">
        <v>2010301</v>
      </c>
      <c r="C13" s="60" t="s">
        <v>45</v>
      </c>
      <c r="D13" s="61">
        <v>370.23</v>
      </c>
      <c r="E13" s="56">
        <v>370.23</v>
      </c>
      <c r="F13" s="56"/>
    </row>
    <row r="14" ht="19.8" customHeight="true" spans="2:6">
      <c r="B14" s="62">
        <v>2010350</v>
      </c>
      <c r="C14" s="60" t="s">
        <v>46</v>
      </c>
      <c r="D14" s="61"/>
      <c r="E14" s="56"/>
      <c r="F14" s="56"/>
    </row>
    <row r="15" ht="19.8" customHeight="true" spans="2:6">
      <c r="B15" s="59" t="s">
        <v>47</v>
      </c>
      <c r="C15" s="60" t="s">
        <v>48</v>
      </c>
      <c r="D15" s="61">
        <v>6.5</v>
      </c>
      <c r="E15" s="56"/>
      <c r="F15" s="56">
        <v>6.5</v>
      </c>
    </row>
    <row r="16" ht="24" customHeight="true" spans="2:6">
      <c r="B16" s="62">
        <v>2012999</v>
      </c>
      <c r="C16" s="60" t="s">
        <v>49</v>
      </c>
      <c r="D16" s="61">
        <v>6.5</v>
      </c>
      <c r="E16" s="56"/>
      <c r="F16" s="56">
        <v>6.5</v>
      </c>
    </row>
    <row r="17" ht="24" customHeight="true" spans="2:6">
      <c r="B17" s="62">
        <v>20132</v>
      </c>
      <c r="C17" s="60" t="s">
        <v>50</v>
      </c>
      <c r="D17" s="61">
        <f>D18</f>
        <v>1.95</v>
      </c>
      <c r="E17" s="56"/>
      <c r="F17" s="56">
        <f>D17</f>
        <v>1.95</v>
      </c>
    </row>
    <row r="18" s="93" customFormat="true" ht="24" customHeight="true" spans="2:6">
      <c r="B18" s="63">
        <v>2013299</v>
      </c>
      <c r="C18" s="64" t="s">
        <v>51</v>
      </c>
      <c r="D18" s="61">
        <v>1.95</v>
      </c>
      <c r="E18" s="61"/>
      <c r="F18" s="61">
        <f>D18</f>
        <v>1.95</v>
      </c>
    </row>
    <row r="19" s="93" customFormat="true" ht="24" customHeight="true" spans="2:6">
      <c r="B19" s="63">
        <v>206</v>
      </c>
      <c r="C19" s="64" t="s">
        <v>20</v>
      </c>
      <c r="D19" s="61">
        <f>D21</f>
        <v>48.63</v>
      </c>
      <c r="E19" s="61"/>
      <c r="F19" s="61">
        <f>D19</f>
        <v>48.63</v>
      </c>
    </row>
    <row r="20" s="93" customFormat="true" ht="24" customHeight="true" spans="2:6">
      <c r="B20" s="63">
        <v>20699</v>
      </c>
      <c r="C20" s="64" t="s">
        <v>52</v>
      </c>
      <c r="D20" s="61">
        <f>D21</f>
        <v>48.63</v>
      </c>
      <c r="E20" s="61"/>
      <c r="F20" s="61">
        <f>D20</f>
        <v>48.63</v>
      </c>
    </row>
    <row r="21" s="93" customFormat="true" ht="24" customHeight="true" spans="2:6">
      <c r="B21" s="63">
        <v>2069999</v>
      </c>
      <c r="C21" s="64" t="s">
        <v>52</v>
      </c>
      <c r="D21" s="61">
        <v>48.63</v>
      </c>
      <c r="E21" s="61"/>
      <c r="F21" s="61">
        <f>D21</f>
        <v>48.63</v>
      </c>
    </row>
    <row r="22" ht="19.8" customHeight="true" spans="2:6">
      <c r="B22" s="57" t="s">
        <v>53</v>
      </c>
      <c r="C22" s="58" t="s">
        <v>16</v>
      </c>
      <c r="D22" s="61">
        <f>D23+D25+D30+D32+D34</f>
        <v>146.98</v>
      </c>
      <c r="E22" s="56">
        <v>121.45</v>
      </c>
      <c r="F22" s="56">
        <f>F23+F32+F34</f>
        <v>25.52</v>
      </c>
    </row>
    <row r="23" ht="19.8" customHeight="true" spans="2:6">
      <c r="B23" s="59" t="s">
        <v>54</v>
      </c>
      <c r="C23" s="60" t="s">
        <v>55</v>
      </c>
      <c r="D23" s="61">
        <v>20.52</v>
      </c>
      <c r="E23" s="56"/>
      <c r="F23" s="56">
        <v>20.52</v>
      </c>
    </row>
    <row r="24" ht="19.8" customHeight="true" spans="2:6">
      <c r="B24" s="59">
        <v>2080208</v>
      </c>
      <c r="C24" s="60" t="s">
        <v>56</v>
      </c>
      <c r="D24" s="61">
        <v>20.52</v>
      </c>
      <c r="E24" s="56"/>
      <c r="F24" s="56">
        <v>20.52</v>
      </c>
    </row>
    <row r="25" ht="19.8" customHeight="true" spans="2:6">
      <c r="B25" s="59" t="s">
        <v>57</v>
      </c>
      <c r="C25" s="60" t="s">
        <v>58</v>
      </c>
      <c r="D25" s="61">
        <v>115.69</v>
      </c>
      <c r="E25" s="56">
        <v>115.69</v>
      </c>
      <c r="F25" s="56"/>
    </row>
    <row r="26" ht="19.8" customHeight="true" spans="2:6">
      <c r="B26" s="59">
        <v>2080501</v>
      </c>
      <c r="C26" s="60" t="s">
        <v>59</v>
      </c>
      <c r="D26" s="61">
        <v>47.33</v>
      </c>
      <c r="E26" s="56">
        <v>47.33</v>
      </c>
      <c r="F26" s="56"/>
    </row>
    <row r="27" ht="19.8" customHeight="true" spans="2:6">
      <c r="B27" s="59">
        <v>2080502</v>
      </c>
      <c r="C27" s="60" t="s">
        <v>60</v>
      </c>
      <c r="D27" s="61"/>
      <c r="E27" s="56"/>
      <c r="F27" s="56"/>
    </row>
    <row r="28" ht="19.8" customHeight="true" spans="2:6">
      <c r="B28" s="59">
        <v>2080505</v>
      </c>
      <c r="C28" s="60" t="s">
        <v>61</v>
      </c>
      <c r="D28" s="61">
        <v>45.57</v>
      </c>
      <c r="E28" s="56">
        <v>45.57</v>
      </c>
      <c r="F28" s="56"/>
    </row>
    <row r="29" ht="23.25" customHeight="true" spans="2:6">
      <c r="B29" s="59" t="s">
        <v>62</v>
      </c>
      <c r="C29" s="60" t="s">
        <v>63</v>
      </c>
      <c r="D29" s="61">
        <v>22.79</v>
      </c>
      <c r="E29" s="56">
        <v>22.79</v>
      </c>
      <c r="F29" s="56"/>
    </row>
    <row r="30" spans="2:6">
      <c r="B30" s="59" t="s">
        <v>64</v>
      </c>
      <c r="C30" s="60" t="s">
        <v>65</v>
      </c>
      <c r="D30" s="61">
        <v>5.77</v>
      </c>
      <c r="E30" s="56">
        <v>5.77</v>
      </c>
      <c r="F30" s="56"/>
    </row>
    <row r="31" spans="2:6">
      <c r="B31" s="59" t="s">
        <v>66</v>
      </c>
      <c r="C31" s="60" t="s">
        <v>67</v>
      </c>
      <c r="D31" s="61">
        <v>5.77</v>
      </c>
      <c r="E31" s="56">
        <v>5.77</v>
      </c>
      <c r="F31" s="56"/>
    </row>
    <row r="32" spans="2:6">
      <c r="B32" s="65">
        <v>20810</v>
      </c>
      <c r="C32" s="64" t="s">
        <v>68</v>
      </c>
      <c r="D32" s="61">
        <f>D33</f>
        <v>2</v>
      </c>
      <c r="E32" s="61"/>
      <c r="F32" s="61">
        <f>D32</f>
        <v>2</v>
      </c>
    </row>
    <row r="33" s="93" customFormat="true" spans="2:6">
      <c r="B33" s="65">
        <v>2081006</v>
      </c>
      <c r="C33" s="64" t="s">
        <v>69</v>
      </c>
      <c r="D33" s="61">
        <v>2</v>
      </c>
      <c r="E33" s="61"/>
      <c r="F33" s="61">
        <f>D33</f>
        <v>2</v>
      </c>
    </row>
    <row r="34" spans="2:6">
      <c r="B34" s="65" t="s">
        <v>70</v>
      </c>
      <c r="C34" s="64" t="s">
        <v>71</v>
      </c>
      <c r="D34" s="61">
        <v>3</v>
      </c>
      <c r="E34" s="61"/>
      <c r="F34" s="61">
        <v>3</v>
      </c>
    </row>
    <row r="35" spans="2:6">
      <c r="B35" s="65" t="s">
        <v>72</v>
      </c>
      <c r="C35" s="64" t="s">
        <v>73</v>
      </c>
      <c r="D35" s="61">
        <v>3</v>
      </c>
      <c r="E35" s="61"/>
      <c r="F35" s="61">
        <v>3</v>
      </c>
    </row>
    <row r="36" spans="2:6">
      <c r="B36" s="66" t="s">
        <v>74</v>
      </c>
      <c r="C36" s="67" t="s">
        <v>18</v>
      </c>
      <c r="D36" s="61">
        <v>28.48</v>
      </c>
      <c r="E36" s="61">
        <v>28.48</v>
      </c>
      <c r="F36" s="61"/>
    </row>
    <row r="37" spans="2:6">
      <c r="B37" s="65" t="s">
        <v>75</v>
      </c>
      <c r="C37" s="64" t="s">
        <v>76</v>
      </c>
      <c r="D37" s="61">
        <v>28.48</v>
      </c>
      <c r="E37" s="61">
        <v>28.48</v>
      </c>
      <c r="F37" s="61"/>
    </row>
    <row r="38" spans="2:6">
      <c r="B38" s="65" t="s">
        <v>77</v>
      </c>
      <c r="C38" s="64" t="s">
        <v>78</v>
      </c>
      <c r="D38" s="61">
        <v>28.48</v>
      </c>
      <c r="E38" s="61">
        <v>28.48</v>
      </c>
      <c r="F38" s="61"/>
    </row>
    <row r="39" spans="2:6">
      <c r="B39" s="65" t="s">
        <v>79</v>
      </c>
      <c r="C39" s="64" t="s">
        <v>80</v>
      </c>
      <c r="D39" s="61"/>
      <c r="E39" s="61"/>
      <c r="F39" s="61"/>
    </row>
    <row r="40" spans="2:6">
      <c r="B40" s="66" t="s">
        <v>81</v>
      </c>
      <c r="C40" s="67" t="s">
        <v>19</v>
      </c>
      <c r="D40" s="61">
        <f>D41+D44+D46+D49</f>
        <v>459.12</v>
      </c>
      <c r="E40" s="61"/>
      <c r="F40" s="61">
        <f>D40</f>
        <v>459.12</v>
      </c>
    </row>
    <row r="41" spans="2:6">
      <c r="B41" s="65" t="s">
        <v>82</v>
      </c>
      <c r="C41" s="64" t="s">
        <v>83</v>
      </c>
      <c r="D41" s="61">
        <f>D42</f>
        <v>3</v>
      </c>
      <c r="E41" s="61"/>
      <c r="F41" s="61">
        <f>D41</f>
        <v>3</v>
      </c>
    </row>
    <row r="42" s="93" customFormat="true" spans="2:6">
      <c r="B42" s="65">
        <v>2130108</v>
      </c>
      <c r="C42" s="64" t="s">
        <v>84</v>
      </c>
      <c r="D42" s="61">
        <v>3</v>
      </c>
      <c r="E42" s="61"/>
      <c r="F42" s="61">
        <f>D42</f>
        <v>3</v>
      </c>
    </row>
    <row r="43" spans="2:6">
      <c r="B43" s="65" t="s">
        <v>85</v>
      </c>
      <c r="C43" s="64" t="s">
        <v>86</v>
      </c>
      <c r="D43" s="61"/>
      <c r="E43" s="61"/>
      <c r="F43" s="61"/>
    </row>
    <row r="44" spans="2:6">
      <c r="B44" s="65">
        <v>21303</v>
      </c>
      <c r="C44" s="64" t="s">
        <v>87</v>
      </c>
      <c r="D44" s="61">
        <f>D45</f>
        <v>5</v>
      </c>
      <c r="E44" s="61"/>
      <c r="F44" s="61">
        <f>D44</f>
        <v>5</v>
      </c>
    </row>
    <row r="45" s="93" customFormat="true" spans="2:6">
      <c r="B45" s="65">
        <v>2130306</v>
      </c>
      <c r="C45" s="64" t="s">
        <v>88</v>
      </c>
      <c r="D45" s="61">
        <v>5</v>
      </c>
      <c r="E45" s="61"/>
      <c r="F45" s="61">
        <f>D45</f>
        <v>5</v>
      </c>
    </row>
    <row r="46" s="93" customFormat="true" spans="2:6">
      <c r="B46" s="65">
        <v>21305</v>
      </c>
      <c r="C46" s="64" t="s">
        <v>89</v>
      </c>
      <c r="D46" s="61">
        <f>D47+D48</f>
        <v>205.99</v>
      </c>
      <c r="E46" s="61"/>
      <c r="F46" s="61">
        <f>D46</f>
        <v>205.99</v>
      </c>
    </row>
    <row r="47" s="93" customFormat="true" spans="2:6">
      <c r="B47" s="65">
        <v>2130504</v>
      </c>
      <c r="C47" s="64" t="s">
        <v>90</v>
      </c>
      <c r="D47" s="61">
        <v>12.04</v>
      </c>
      <c r="E47" s="61"/>
      <c r="F47" s="61">
        <f>D47</f>
        <v>12.04</v>
      </c>
    </row>
    <row r="48" s="93" customFormat="true" spans="2:6">
      <c r="B48" s="65">
        <v>2130599</v>
      </c>
      <c r="C48" s="64" t="s">
        <v>91</v>
      </c>
      <c r="D48" s="61">
        <v>193.95</v>
      </c>
      <c r="E48" s="61"/>
      <c r="F48" s="61">
        <v>193.95</v>
      </c>
    </row>
    <row r="49" spans="2:6">
      <c r="B49" s="65" t="s">
        <v>92</v>
      </c>
      <c r="C49" s="64" t="s">
        <v>93</v>
      </c>
      <c r="D49" s="61">
        <f>D50+D51</f>
        <v>245.13</v>
      </c>
      <c r="E49" s="61"/>
      <c r="F49" s="61">
        <f>F50+F51</f>
        <v>245.13</v>
      </c>
    </row>
    <row r="50" s="93" customFormat="true" spans="2:6">
      <c r="B50" s="65">
        <v>2130701</v>
      </c>
      <c r="C50" s="64" t="s">
        <v>94</v>
      </c>
      <c r="D50" s="61">
        <v>40</v>
      </c>
      <c r="E50" s="61"/>
      <c r="F50" s="61">
        <v>40</v>
      </c>
    </row>
    <row r="51" spans="2:6">
      <c r="B51" s="65" t="s">
        <v>95</v>
      </c>
      <c r="C51" s="64" t="s">
        <v>96</v>
      </c>
      <c r="D51" s="61">
        <v>205.13</v>
      </c>
      <c r="E51" s="61"/>
      <c r="F51" s="61">
        <v>205.13</v>
      </c>
    </row>
    <row r="52" spans="2:6">
      <c r="B52" s="66" t="s">
        <v>97</v>
      </c>
      <c r="C52" s="67" t="s">
        <v>21</v>
      </c>
      <c r="D52" s="61">
        <v>38.93</v>
      </c>
      <c r="E52" s="61">
        <v>38.93</v>
      </c>
      <c r="F52" s="61"/>
    </row>
    <row r="53" spans="2:6">
      <c r="B53" s="65" t="s">
        <v>98</v>
      </c>
      <c r="C53" s="64" t="s">
        <v>99</v>
      </c>
      <c r="D53" s="61">
        <v>38.93</v>
      </c>
      <c r="E53" s="61">
        <v>38.93</v>
      </c>
      <c r="F53" s="61"/>
    </row>
    <row r="54" spans="2:6">
      <c r="B54" s="59" t="s">
        <v>100</v>
      </c>
      <c r="C54" s="60" t="s">
        <v>101</v>
      </c>
      <c r="D54" s="61">
        <v>38.93</v>
      </c>
      <c r="E54" s="56">
        <v>38.93</v>
      </c>
      <c r="F54" s="56"/>
    </row>
  </sheetData>
  <mergeCells count="4">
    <mergeCell ref="B6:C6"/>
    <mergeCell ref="D6:F6"/>
    <mergeCell ref="B8:C8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B1" workbookViewId="0">
      <selection activeCell="I26" sqref="I26"/>
    </sheetView>
  </sheetViews>
  <sheetFormatPr defaultColWidth="10" defaultRowHeight="14.25" outlineLevelCol="5"/>
  <cols>
    <col min="1" max="1" width="7" hidden="true" customWidth="true"/>
    <col min="2" max="2" width="12.775" customWidth="true"/>
    <col min="3" max="3" width="36.1083333333333" customWidth="true"/>
    <col min="4" max="4" width="17.1083333333333" customWidth="true"/>
    <col min="5" max="5" width="16.5583333333333" customWidth="true"/>
    <col min="6" max="6" width="17.4416666666667" customWidth="true"/>
    <col min="7" max="7" width="9.775" customWidth="true"/>
  </cols>
  <sheetData>
    <row r="1" ht="18.15" customHeight="true" spans="1:6">
      <c r="A1" s="33"/>
      <c r="B1" s="89" t="s">
        <v>102</v>
      </c>
      <c r="C1" s="78"/>
      <c r="D1" s="78"/>
      <c r="E1" s="78"/>
      <c r="F1" s="78"/>
    </row>
    <row r="2" ht="16.35" customHeight="true" spans="2:6">
      <c r="B2" s="82" t="s">
        <v>103</v>
      </c>
      <c r="C2" s="82"/>
      <c r="D2" s="82"/>
      <c r="E2" s="82"/>
      <c r="F2" s="82"/>
    </row>
    <row r="3" ht="16.35" customHeight="true" spans="2:6">
      <c r="B3" s="82"/>
      <c r="C3" s="82"/>
      <c r="D3" s="82"/>
      <c r="E3" s="82"/>
      <c r="F3" s="82"/>
    </row>
    <row r="4" ht="16.35" customHeight="true" spans="2:6">
      <c r="B4" s="78"/>
      <c r="C4" s="78"/>
      <c r="D4" s="78"/>
      <c r="E4" s="78"/>
      <c r="F4" s="78"/>
    </row>
    <row r="5" ht="19.8" customHeight="true" spans="2:6">
      <c r="B5" s="78"/>
      <c r="C5" s="78"/>
      <c r="D5" s="78"/>
      <c r="E5" s="78"/>
      <c r="F5" s="53" t="s">
        <v>2</v>
      </c>
    </row>
    <row r="6" ht="36.15" customHeight="true" spans="2:6">
      <c r="B6" s="69" t="s">
        <v>104</v>
      </c>
      <c r="C6" s="69"/>
      <c r="D6" s="69" t="s">
        <v>105</v>
      </c>
      <c r="E6" s="69"/>
      <c r="F6" s="69"/>
    </row>
    <row r="7" ht="27.6" customHeight="true" spans="2:6">
      <c r="B7" s="69" t="s">
        <v>106</v>
      </c>
      <c r="C7" s="69" t="s">
        <v>35</v>
      </c>
      <c r="D7" s="69" t="s">
        <v>36</v>
      </c>
      <c r="E7" s="69" t="s">
        <v>107</v>
      </c>
      <c r="F7" s="69" t="s">
        <v>108</v>
      </c>
    </row>
    <row r="8" ht="19.8" customHeight="true" spans="2:6">
      <c r="B8" s="90" t="s">
        <v>7</v>
      </c>
      <c r="C8" s="90"/>
      <c r="D8" s="91">
        <v>559.1</v>
      </c>
      <c r="E8" s="91">
        <v>487.58</v>
      </c>
      <c r="F8" s="91">
        <v>71.51</v>
      </c>
    </row>
    <row r="9" ht="21" customHeight="true" spans="2:6">
      <c r="B9" s="57" t="s">
        <v>109</v>
      </c>
      <c r="C9" s="58" t="s">
        <v>110</v>
      </c>
      <c r="D9" s="92">
        <v>434.62</v>
      </c>
      <c r="E9" s="92">
        <v>434.62</v>
      </c>
      <c r="F9" s="92"/>
    </row>
    <row r="10" ht="21" customHeight="true" spans="2:6">
      <c r="B10" s="59" t="s">
        <v>111</v>
      </c>
      <c r="C10" s="60" t="s">
        <v>112</v>
      </c>
      <c r="D10" s="92">
        <v>98.57</v>
      </c>
      <c r="E10" s="92">
        <v>98.57</v>
      </c>
      <c r="F10" s="92"/>
    </row>
    <row r="11" ht="21" customHeight="true" spans="2:6">
      <c r="B11" s="59" t="s">
        <v>113</v>
      </c>
      <c r="C11" s="60" t="s">
        <v>114</v>
      </c>
      <c r="D11" s="92">
        <v>97.28</v>
      </c>
      <c r="E11" s="92">
        <v>97.28</v>
      </c>
      <c r="F11" s="92"/>
    </row>
    <row r="12" ht="21" customHeight="true" spans="2:6">
      <c r="B12" s="59" t="s">
        <v>115</v>
      </c>
      <c r="C12" s="60" t="s">
        <v>116</v>
      </c>
      <c r="D12" s="92">
        <v>101.57</v>
      </c>
      <c r="E12" s="92">
        <v>101.57</v>
      </c>
      <c r="F12" s="92"/>
    </row>
    <row r="13" ht="21" customHeight="true" spans="2:6">
      <c r="B13" s="59" t="s">
        <v>117</v>
      </c>
      <c r="C13" s="60" t="s">
        <v>118</v>
      </c>
      <c r="D13" s="92">
        <v>45.57</v>
      </c>
      <c r="E13" s="92">
        <v>45.57</v>
      </c>
      <c r="F13" s="92"/>
    </row>
    <row r="14" ht="21" customHeight="true" spans="2:6">
      <c r="B14" s="59" t="s">
        <v>119</v>
      </c>
      <c r="C14" s="60" t="s">
        <v>120</v>
      </c>
      <c r="D14" s="92">
        <v>22.79</v>
      </c>
      <c r="E14" s="92">
        <v>22.79</v>
      </c>
      <c r="F14" s="92"/>
    </row>
    <row r="15" ht="21" customHeight="true" spans="2:6">
      <c r="B15" s="59" t="s">
        <v>121</v>
      </c>
      <c r="C15" s="60" t="s">
        <v>122</v>
      </c>
      <c r="D15" s="92">
        <v>28.48</v>
      </c>
      <c r="E15" s="92">
        <v>28.48</v>
      </c>
      <c r="F15" s="92"/>
    </row>
    <row r="16" ht="21" customHeight="true" spans="2:6">
      <c r="B16" s="59" t="s">
        <v>123</v>
      </c>
      <c r="C16" s="60" t="s">
        <v>124</v>
      </c>
      <c r="D16" s="92">
        <v>1.42</v>
      </c>
      <c r="E16" s="92">
        <v>1.42</v>
      </c>
      <c r="F16" s="92"/>
    </row>
    <row r="17" ht="21" customHeight="true" spans="2:6">
      <c r="B17" s="59" t="s">
        <v>125</v>
      </c>
      <c r="C17" s="60" t="s">
        <v>126</v>
      </c>
      <c r="D17" s="92">
        <v>38.93</v>
      </c>
      <c r="E17" s="92">
        <v>38.93</v>
      </c>
      <c r="F17" s="92"/>
    </row>
    <row r="18" ht="21" customHeight="true" spans="2:6">
      <c r="B18" s="57" t="s">
        <v>127</v>
      </c>
      <c r="C18" s="58" t="s">
        <v>128</v>
      </c>
      <c r="D18" s="92">
        <v>71.39</v>
      </c>
      <c r="E18" s="92">
        <v>1.2</v>
      </c>
      <c r="F18" s="92">
        <v>70.19</v>
      </c>
    </row>
    <row r="19" ht="21" customHeight="true" spans="2:6">
      <c r="B19" s="59" t="s">
        <v>129</v>
      </c>
      <c r="C19" s="60" t="s">
        <v>130</v>
      </c>
      <c r="D19" s="92">
        <v>5</v>
      </c>
      <c r="E19" s="92"/>
      <c r="F19" s="92">
        <v>5</v>
      </c>
    </row>
    <row r="20" ht="21" customHeight="true" spans="2:6">
      <c r="B20" s="59" t="s">
        <v>131</v>
      </c>
      <c r="C20" s="60" t="s">
        <v>132</v>
      </c>
      <c r="D20" s="92">
        <v>2</v>
      </c>
      <c r="E20" s="92"/>
      <c r="F20" s="92">
        <v>2</v>
      </c>
    </row>
    <row r="21" ht="21" customHeight="true" spans="2:6">
      <c r="B21" s="59" t="s">
        <v>133</v>
      </c>
      <c r="C21" s="60" t="s">
        <v>134</v>
      </c>
      <c r="D21" s="92">
        <v>5</v>
      </c>
      <c r="E21" s="92"/>
      <c r="F21" s="92">
        <v>5</v>
      </c>
    </row>
    <row r="22" ht="21" customHeight="true" spans="2:6">
      <c r="B22" s="59" t="s">
        <v>135</v>
      </c>
      <c r="C22" s="60" t="s">
        <v>136</v>
      </c>
      <c r="D22" s="92">
        <v>2.4</v>
      </c>
      <c r="E22" s="92"/>
      <c r="F22" s="92">
        <v>2.4</v>
      </c>
    </row>
    <row r="23" ht="21" customHeight="true" spans="2:6">
      <c r="B23" s="59" t="s">
        <v>137</v>
      </c>
      <c r="C23" s="60" t="s">
        <v>138</v>
      </c>
      <c r="D23" s="92">
        <v>6.5</v>
      </c>
      <c r="E23" s="92"/>
      <c r="F23" s="92">
        <v>6.5</v>
      </c>
    </row>
    <row r="24" spans="2:6">
      <c r="B24" s="59" t="s">
        <v>139</v>
      </c>
      <c r="C24" s="60" t="s">
        <v>140</v>
      </c>
      <c r="D24" s="92">
        <v>2</v>
      </c>
      <c r="E24" s="92"/>
      <c r="F24" s="92">
        <v>2</v>
      </c>
    </row>
    <row r="25" spans="2:6">
      <c r="B25" s="59" t="s">
        <v>141</v>
      </c>
      <c r="C25" s="60" t="s">
        <v>142</v>
      </c>
      <c r="D25" s="92">
        <v>12</v>
      </c>
      <c r="E25" s="92"/>
      <c r="F25" s="92">
        <v>12</v>
      </c>
    </row>
    <row r="26" spans="2:6">
      <c r="B26" s="59" t="s">
        <v>143</v>
      </c>
      <c r="C26" s="60" t="s">
        <v>144</v>
      </c>
      <c r="D26" s="92">
        <v>2.5</v>
      </c>
      <c r="E26" s="92"/>
      <c r="F26" s="92">
        <v>2.5</v>
      </c>
    </row>
    <row r="27" spans="2:6">
      <c r="B27" s="59" t="s">
        <v>145</v>
      </c>
      <c r="C27" s="60" t="s">
        <v>146</v>
      </c>
      <c r="D27" s="92">
        <v>1.18</v>
      </c>
      <c r="E27" s="92"/>
      <c r="F27" s="92">
        <v>1.18</v>
      </c>
    </row>
    <row r="28" spans="2:6">
      <c r="B28" s="59" t="s">
        <v>147</v>
      </c>
      <c r="C28" s="60" t="s">
        <v>148</v>
      </c>
      <c r="D28" s="92">
        <v>2.46</v>
      </c>
      <c r="E28" s="92"/>
      <c r="F28" s="92">
        <v>2.46</v>
      </c>
    </row>
    <row r="29" spans="2:6">
      <c r="B29" s="59" t="s">
        <v>149</v>
      </c>
      <c r="C29" s="60" t="s">
        <v>150</v>
      </c>
      <c r="D29" s="92">
        <v>7</v>
      </c>
      <c r="E29" s="92"/>
      <c r="F29" s="92">
        <v>7</v>
      </c>
    </row>
    <row r="30" spans="2:6">
      <c r="B30" s="59" t="s">
        <v>151</v>
      </c>
      <c r="C30" s="60" t="s">
        <v>152</v>
      </c>
      <c r="D30" s="92">
        <v>22.14</v>
      </c>
      <c r="E30" s="92"/>
      <c r="F30" s="92">
        <v>22.14</v>
      </c>
    </row>
    <row r="31" spans="2:6">
      <c r="B31" s="59" t="s">
        <v>153</v>
      </c>
      <c r="C31" s="60" t="s">
        <v>154</v>
      </c>
      <c r="D31" s="92">
        <v>1.2</v>
      </c>
      <c r="E31" s="92">
        <v>1.2</v>
      </c>
      <c r="F31" s="92"/>
    </row>
    <row r="32" spans="2:6">
      <c r="B32" s="57" t="s">
        <v>155</v>
      </c>
      <c r="C32" s="58" t="s">
        <v>156</v>
      </c>
      <c r="D32" s="92">
        <v>53.09</v>
      </c>
      <c r="E32" s="92">
        <v>51.77</v>
      </c>
      <c r="F32" s="92">
        <v>1.33</v>
      </c>
    </row>
    <row r="33" spans="2:6">
      <c r="B33" s="59" t="s">
        <v>157</v>
      </c>
      <c r="C33" s="60" t="s">
        <v>158</v>
      </c>
      <c r="D33" s="92">
        <v>46</v>
      </c>
      <c r="E33" s="92">
        <v>46</v>
      </c>
      <c r="F33" s="92"/>
    </row>
    <row r="34" spans="2:6">
      <c r="B34" s="59" t="s">
        <v>159</v>
      </c>
      <c r="C34" s="60" t="s">
        <v>160</v>
      </c>
      <c r="D34" s="92">
        <v>7.09</v>
      </c>
      <c r="E34" s="92">
        <v>5.77</v>
      </c>
      <c r="F34" s="92">
        <v>1.33</v>
      </c>
    </row>
  </sheetData>
  <mergeCells count="4">
    <mergeCell ref="B6:C6"/>
    <mergeCell ref="D6:F6"/>
    <mergeCell ref="B8:C8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31" sqref="K31"/>
    </sheetView>
  </sheetViews>
  <sheetFormatPr defaultColWidth="10" defaultRowHeight="14.25"/>
  <cols>
    <col min="1" max="1" width="0.441666666666667" customWidth="true"/>
    <col min="2" max="2" width="11.6666666666667" customWidth="true"/>
    <col min="3" max="3" width="11.775" customWidth="true"/>
    <col min="4" max="4" width="11.6666666666667" customWidth="true"/>
    <col min="5" max="5" width="12.6666666666667" customWidth="true"/>
    <col min="6" max="6" width="11.775" customWidth="true"/>
    <col min="7" max="7" width="12.4416666666667" customWidth="true"/>
    <col min="8" max="8" width="11.6666666666667" customWidth="true"/>
    <col min="9" max="9" width="11.2166666666667" customWidth="true"/>
    <col min="10" max="10" width="12.1083333333333" customWidth="true"/>
    <col min="11" max="11" width="11.775" customWidth="true"/>
    <col min="12" max="12" width="12.8833333333333" customWidth="true"/>
    <col min="13" max="13" width="13.3333333333333" customWidth="true"/>
    <col min="14" max="14" width="9.775" customWidth="true"/>
  </cols>
  <sheetData>
    <row r="1" ht="16.35" customHeight="true" spans="1:2">
      <c r="A1" s="33"/>
      <c r="B1" s="3" t="s">
        <v>161</v>
      </c>
    </row>
    <row r="2" ht="16.35" customHeight="true" spans="2:13">
      <c r="B2" s="87" t="s">
        <v>162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ht="16.35" customHeight="true" spans="2:13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ht="16.35" customHeight="true" spans="2:1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ht="20.7" customHeight="true" spans="13:13">
      <c r="M5" s="53" t="s">
        <v>2</v>
      </c>
    </row>
    <row r="6" ht="38.85" customHeight="true" spans="2:13">
      <c r="B6" s="47" t="s">
        <v>163</v>
      </c>
      <c r="C6" s="47"/>
      <c r="D6" s="47"/>
      <c r="E6" s="47"/>
      <c r="F6" s="47"/>
      <c r="G6" s="47"/>
      <c r="H6" s="47" t="s">
        <v>33</v>
      </c>
      <c r="I6" s="47"/>
      <c r="J6" s="47"/>
      <c r="K6" s="47"/>
      <c r="L6" s="47"/>
      <c r="M6" s="47"/>
    </row>
    <row r="7" ht="36.15" customHeight="true" spans="2:13">
      <c r="B7" s="47" t="s">
        <v>7</v>
      </c>
      <c r="C7" s="47" t="s">
        <v>164</v>
      </c>
      <c r="D7" s="47" t="s">
        <v>165</v>
      </c>
      <c r="E7" s="47"/>
      <c r="F7" s="47"/>
      <c r="G7" s="47" t="s">
        <v>166</v>
      </c>
      <c r="H7" s="47" t="s">
        <v>7</v>
      </c>
      <c r="I7" s="47" t="s">
        <v>164</v>
      </c>
      <c r="J7" s="47" t="s">
        <v>165</v>
      </c>
      <c r="K7" s="47"/>
      <c r="L7" s="47"/>
      <c r="M7" s="47" t="s">
        <v>166</v>
      </c>
    </row>
    <row r="8" ht="36.15" customHeight="true" spans="2:13">
      <c r="B8" s="47"/>
      <c r="C8" s="47"/>
      <c r="D8" s="47" t="s">
        <v>167</v>
      </c>
      <c r="E8" s="47" t="s">
        <v>168</v>
      </c>
      <c r="F8" s="47" t="s">
        <v>169</v>
      </c>
      <c r="G8" s="47"/>
      <c r="H8" s="47"/>
      <c r="I8" s="47"/>
      <c r="J8" s="47" t="s">
        <v>167</v>
      </c>
      <c r="K8" s="47" t="s">
        <v>168</v>
      </c>
      <c r="L8" s="47" t="s">
        <v>169</v>
      </c>
      <c r="M8" s="47"/>
    </row>
    <row r="9" ht="25.8" customHeight="true" spans="2:13">
      <c r="B9" s="45">
        <v>20</v>
      </c>
      <c r="C9" s="45"/>
      <c r="D9" s="45">
        <v>8</v>
      </c>
      <c r="E9" s="45"/>
      <c r="F9" s="45">
        <v>8</v>
      </c>
      <c r="G9" s="45">
        <v>12</v>
      </c>
      <c r="H9" s="88">
        <v>19</v>
      </c>
      <c r="I9" s="88"/>
      <c r="J9" s="88">
        <v>7</v>
      </c>
      <c r="K9" s="88"/>
      <c r="L9" s="88">
        <v>7</v>
      </c>
      <c r="M9" s="88">
        <v>12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6" sqref="C16"/>
    </sheetView>
  </sheetViews>
  <sheetFormatPr defaultColWidth="10" defaultRowHeight="14.25" outlineLevelCol="5"/>
  <cols>
    <col min="1" max="1" width="0.441666666666667" customWidth="true"/>
    <col min="2" max="2" width="11.5583333333333" customWidth="true"/>
    <col min="3" max="3" width="36.4416666666667" customWidth="true"/>
    <col min="4" max="4" width="15.3333333333333" customWidth="true"/>
    <col min="5" max="5" width="14.775" customWidth="true"/>
    <col min="6" max="6" width="15.3333333333333" customWidth="true"/>
    <col min="7" max="7" width="9.775" customWidth="true"/>
  </cols>
  <sheetData>
    <row r="1" ht="16.35" customHeight="true" spans="1:6">
      <c r="A1" s="33"/>
      <c r="B1" s="81" t="s">
        <v>170</v>
      </c>
      <c r="C1" s="78"/>
      <c r="D1" s="78"/>
      <c r="E1" s="78"/>
      <c r="F1" s="78"/>
    </row>
    <row r="2" ht="25.05" customHeight="true" spans="2:6">
      <c r="B2" s="82" t="s">
        <v>171</v>
      </c>
      <c r="C2" s="82"/>
      <c r="D2" s="82"/>
      <c r="E2" s="82"/>
      <c r="F2" s="82"/>
    </row>
    <row r="3" ht="26.7" customHeight="true" spans="2:6">
      <c r="B3" s="82"/>
      <c r="C3" s="82"/>
      <c r="D3" s="82"/>
      <c r="E3" s="82"/>
      <c r="F3" s="82"/>
    </row>
    <row r="4" ht="16.35" customHeight="true" spans="2:6">
      <c r="B4" s="78"/>
      <c r="C4" s="78"/>
      <c r="D4" s="78"/>
      <c r="E4" s="78"/>
      <c r="F4" s="78"/>
    </row>
    <row r="5" ht="21.6" customHeight="true" spans="2:6">
      <c r="B5" s="78"/>
      <c r="C5" s="78"/>
      <c r="D5" s="78"/>
      <c r="E5" s="78"/>
      <c r="F5" s="53" t="s">
        <v>2</v>
      </c>
    </row>
    <row r="6" ht="33.6" customHeight="true" spans="2:6">
      <c r="B6" s="69" t="s">
        <v>34</v>
      </c>
      <c r="C6" s="69" t="s">
        <v>35</v>
      </c>
      <c r="D6" s="69" t="s">
        <v>172</v>
      </c>
      <c r="E6" s="69"/>
      <c r="F6" s="69"/>
    </row>
    <row r="7" ht="31.05" customHeight="true" spans="2:6">
      <c r="B7" s="69"/>
      <c r="C7" s="69"/>
      <c r="D7" s="69" t="s">
        <v>36</v>
      </c>
      <c r="E7" s="69" t="s">
        <v>37</v>
      </c>
      <c r="F7" s="69" t="s">
        <v>38</v>
      </c>
    </row>
    <row r="8" ht="20.7" customHeight="true" spans="2:6">
      <c r="B8" s="83" t="s">
        <v>7</v>
      </c>
      <c r="C8" s="83"/>
      <c r="D8" s="84"/>
      <c r="E8" s="84"/>
      <c r="F8" s="84"/>
    </row>
    <row r="9" ht="22.05" customHeight="true" spans="2:6">
      <c r="B9" s="85"/>
      <c r="C9" s="86"/>
      <c r="D9" s="51"/>
      <c r="E9" s="51"/>
      <c r="F9" s="51"/>
    </row>
    <row r="10" spans="2:2">
      <c r="B10" s="52" t="s">
        <v>173</v>
      </c>
    </row>
  </sheetData>
  <mergeCells count="5">
    <mergeCell ref="D6:F6"/>
    <mergeCell ref="B8:C8"/>
    <mergeCell ref="B6:B7"/>
    <mergeCell ref="C6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J15" sqref="J15"/>
    </sheetView>
  </sheetViews>
  <sheetFormatPr defaultColWidth="10" defaultRowHeight="14.25" outlineLevelCol="5"/>
  <cols>
    <col min="1" max="1" width="0.775" customWidth="true"/>
    <col min="2" max="2" width="0.108333333333333" customWidth="true"/>
    <col min="3" max="3" width="26" customWidth="true"/>
    <col min="4" max="4" width="16.775" customWidth="true"/>
    <col min="5" max="5" width="26.5583333333333" customWidth="true"/>
    <col min="6" max="6" width="17.3333333333333" customWidth="true"/>
    <col min="7" max="7" width="9.775" customWidth="true"/>
    <col min="8" max="8" width="8.33333333333333" customWidth="true"/>
    <col min="9" max="9" width="1.66666666666667" hidden="true" customWidth="true"/>
    <col min="10" max="10" width="23.775" customWidth="true"/>
    <col min="11" max="11" width="15.8833333333333" customWidth="true"/>
    <col min="12" max="12" width="24.6666666666667" customWidth="true"/>
    <col min="13" max="13" width="15.2166666666667" customWidth="true"/>
  </cols>
  <sheetData>
    <row r="1" ht="16.35" customHeight="true" spans="1:3">
      <c r="A1" s="33"/>
      <c r="C1" s="3" t="s">
        <v>174</v>
      </c>
    </row>
    <row r="2" ht="16.35" customHeight="true" spans="3:6">
      <c r="C2" s="34" t="s">
        <v>175</v>
      </c>
      <c r="D2" s="34"/>
      <c r="E2" s="34"/>
      <c r="F2" s="34"/>
    </row>
    <row r="3" ht="16.35" customHeight="true" spans="3:6">
      <c r="C3" s="34"/>
      <c r="D3" s="34"/>
      <c r="E3" s="34"/>
      <c r="F3" s="34"/>
    </row>
    <row r="4" ht="16.35" customHeight="true"/>
    <row r="5" ht="23.25" customHeight="true" spans="6:6">
      <c r="F5" s="80" t="s">
        <v>2</v>
      </c>
    </row>
    <row r="6" ht="34.5" customHeight="true" spans="3:6">
      <c r="C6" s="75" t="s">
        <v>3</v>
      </c>
      <c r="D6" s="75"/>
      <c r="E6" s="75" t="s">
        <v>4</v>
      </c>
      <c r="F6" s="75"/>
    </row>
    <row r="7" ht="32.7" customHeight="true" spans="3:6">
      <c r="C7" s="75" t="s">
        <v>5</v>
      </c>
      <c r="D7" s="75" t="s">
        <v>6</v>
      </c>
      <c r="E7" s="75" t="s">
        <v>5</v>
      </c>
      <c r="F7" s="75" t="s">
        <v>6</v>
      </c>
    </row>
    <row r="8" ht="25.05" customHeight="true" spans="3:6">
      <c r="C8" s="76" t="s">
        <v>7</v>
      </c>
      <c r="D8" s="77">
        <v>1106.62</v>
      </c>
      <c r="E8" s="76" t="s">
        <v>12</v>
      </c>
      <c r="F8" s="77">
        <v>1106.62</v>
      </c>
    </row>
    <row r="9" ht="20.7" customHeight="true" spans="2:6">
      <c r="B9" s="78" t="s">
        <v>176</v>
      </c>
      <c r="C9" s="79" t="s">
        <v>13</v>
      </c>
      <c r="D9" s="77">
        <v>1106.62</v>
      </c>
      <c r="E9" s="79" t="s">
        <v>14</v>
      </c>
      <c r="F9" s="77">
        <v>384.48</v>
      </c>
    </row>
    <row r="10" ht="20.7" customHeight="true" spans="2:6">
      <c r="B10" s="78"/>
      <c r="C10" s="79" t="s">
        <v>15</v>
      </c>
      <c r="D10" s="77"/>
      <c r="E10" s="79" t="s">
        <v>16</v>
      </c>
      <c r="F10" s="77">
        <v>146.98</v>
      </c>
    </row>
    <row r="11" ht="20.7" customHeight="true" spans="2:6">
      <c r="B11" s="78"/>
      <c r="C11" s="79" t="s">
        <v>17</v>
      </c>
      <c r="D11" s="77"/>
      <c r="E11" s="79" t="s">
        <v>18</v>
      </c>
      <c r="F11" s="77">
        <v>28.48</v>
      </c>
    </row>
    <row r="12" ht="20.7" customHeight="true" spans="2:6">
      <c r="B12" s="78"/>
      <c r="C12" s="79" t="s">
        <v>177</v>
      </c>
      <c r="D12" s="77"/>
      <c r="E12" s="79" t="s">
        <v>19</v>
      </c>
      <c r="F12" s="77">
        <v>459.12</v>
      </c>
    </row>
    <row r="13" ht="20.7" customHeight="true" spans="2:6">
      <c r="B13" s="78"/>
      <c r="C13" s="79" t="s">
        <v>178</v>
      </c>
      <c r="D13" s="77"/>
      <c r="E13" s="79" t="s">
        <v>20</v>
      </c>
      <c r="F13" s="77">
        <v>48.63</v>
      </c>
    </row>
    <row r="14" ht="20.7" customHeight="true" spans="2:6">
      <c r="B14" s="78"/>
      <c r="C14" s="79" t="s">
        <v>179</v>
      </c>
      <c r="D14" s="77"/>
      <c r="E14" s="79" t="s">
        <v>21</v>
      </c>
      <c r="F14" s="77">
        <v>38.93</v>
      </c>
    </row>
    <row r="15" ht="20.7" customHeight="true" spans="2:6">
      <c r="B15" s="78"/>
      <c r="C15" s="79" t="s">
        <v>180</v>
      </c>
      <c r="D15" s="77"/>
      <c r="E15" s="79"/>
      <c r="F15" s="77"/>
    </row>
    <row r="16" ht="21" customHeight="true" spans="2:6">
      <c r="B16" s="78"/>
      <c r="C16" s="79" t="s">
        <v>181</v>
      </c>
      <c r="D16" s="77"/>
      <c r="E16" s="79"/>
      <c r="F16" s="77"/>
    </row>
    <row r="17" ht="21" customHeight="true" spans="2:6">
      <c r="B17" s="78"/>
      <c r="C17" s="79" t="s">
        <v>182</v>
      </c>
      <c r="D17" s="77"/>
      <c r="E17" s="79"/>
      <c r="F17" s="77"/>
    </row>
    <row r="18" s="74" customFormat="true" ht="21" customHeight="true"/>
    <row r="19" s="74" customFormat="true" ht="21" customHeight="true"/>
    <row r="20" s="74" customFormat="true" ht="21" customHeight="true"/>
    <row r="21" s="74" customFormat="true" ht="21" customHeight="true"/>
    <row r="22" s="74" customFormat="true" ht="21" customHeight="true"/>
    <row r="23" s="74" customFormat="true"/>
  </sheetData>
  <mergeCells count="3">
    <mergeCell ref="C6:D6"/>
    <mergeCell ref="E6:F6"/>
    <mergeCell ref="C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13" workbookViewId="0">
      <selection activeCell="C46" sqref="C46"/>
    </sheetView>
  </sheetViews>
  <sheetFormatPr defaultColWidth="10" defaultRowHeight="14.25"/>
  <cols>
    <col min="1" max="1" width="0.441666666666667" customWidth="true"/>
    <col min="2" max="2" width="10" customWidth="true"/>
    <col min="3" max="3" width="30" customWidth="true"/>
    <col min="4" max="4" width="11.5583333333333" customWidth="true"/>
    <col min="5" max="5" width="9.775" customWidth="true"/>
    <col min="6" max="6" width="10.5583333333333" customWidth="true"/>
    <col min="7" max="7" width="11.1083333333333" customWidth="true"/>
    <col min="8" max="8" width="10.5583333333333" customWidth="true"/>
    <col min="9" max="9" width="10.8833333333333" customWidth="true"/>
    <col min="10" max="10" width="10.6666666666667" customWidth="true"/>
    <col min="11" max="11" width="10.4416666666667" customWidth="true"/>
    <col min="12" max="12" width="11.4416666666667" customWidth="true"/>
    <col min="13" max="13" width="11.5583333333333" customWidth="true"/>
    <col min="14" max="14" width="9.775" customWidth="true"/>
  </cols>
  <sheetData>
    <row r="1" ht="16.35" customHeight="true" spans="1:2">
      <c r="A1" s="33"/>
      <c r="B1" s="3" t="s">
        <v>183</v>
      </c>
    </row>
    <row r="2" ht="16.35" customHeight="true" spans="2:13">
      <c r="B2" s="34" t="s">
        <v>184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6.35" customHeight="true" spans="2:1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16.35" customHeight="true"/>
    <row r="5" ht="22.35" customHeight="true" spans="13:13">
      <c r="M5" s="53" t="s">
        <v>2</v>
      </c>
    </row>
    <row r="6" ht="36.15" customHeight="true" spans="2:13">
      <c r="B6" s="69" t="s">
        <v>185</v>
      </c>
      <c r="C6" s="69"/>
      <c r="D6" s="69" t="s">
        <v>36</v>
      </c>
      <c r="E6" s="47" t="s">
        <v>186</v>
      </c>
      <c r="F6" s="47" t="s">
        <v>187</v>
      </c>
      <c r="G6" s="47" t="s">
        <v>188</v>
      </c>
      <c r="H6" s="47" t="s">
        <v>189</v>
      </c>
      <c r="I6" s="47" t="s">
        <v>190</v>
      </c>
      <c r="J6" s="47" t="s">
        <v>191</v>
      </c>
      <c r="K6" s="47" t="s">
        <v>192</v>
      </c>
      <c r="L6" s="47" t="s">
        <v>193</v>
      </c>
      <c r="M6" s="47" t="s">
        <v>194</v>
      </c>
    </row>
    <row r="7" ht="30.15" customHeight="true" spans="2:13">
      <c r="B7" s="69" t="s">
        <v>106</v>
      </c>
      <c r="C7" s="69" t="s">
        <v>35</v>
      </c>
      <c r="D7" s="69"/>
      <c r="E7" s="47"/>
      <c r="F7" s="47"/>
      <c r="G7" s="47"/>
      <c r="H7" s="47"/>
      <c r="I7" s="47"/>
      <c r="J7" s="47"/>
      <c r="K7" s="47"/>
      <c r="L7" s="47"/>
      <c r="M7" s="47"/>
    </row>
    <row r="8" ht="20.7" customHeight="true" spans="2:13">
      <c r="B8" s="48" t="s">
        <v>7</v>
      </c>
      <c r="C8" s="48"/>
      <c r="D8" s="56">
        <f>D9+D19+D22+D36+D40+D52</f>
        <v>1106.62</v>
      </c>
      <c r="E8" s="70">
        <f>D8</f>
        <v>1106.62</v>
      </c>
      <c r="F8" s="49"/>
      <c r="G8" s="49"/>
      <c r="H8" s="49"/>
      <c r="I8" s="49"/>
      <c r="J8" s="49"/>
      <c r="K8" s="49"/>
      <c r="L8" s="49"/>
      <c r="M8" s="49"/>
    </row>
    <row r="9" ht="20.7" customHeight="true" spans="2:13">
      <c r="B9" s="57" t="s">
        <v>39</v>
      </c>
      <c r="C9" s="58" t="s">
        <v>14</v>
      </c>
      <c r="D9" s="56">
        <f>D10+D12+D15+D17</f>
        <v>384.48</v>
      </c>
      <c r="E9" s="70">
        <f t="shared" ref="E9:E54" si="0">D9</f>
        <v>384.48</v>
      </c>
      <c r="F9" s="49"/>
      <c r="G9" s="49"/>
      <c r="H9" s="49"/>
      <c r="I9" s="49"/>
      <c r="J9" s="49"/>
      <c r="K9" s="49"/>
      <c r="L9" s="49"/>
      <c r="M9" s="49"/>
    </row>
    <row r="10" ht="20.7" customHeight="true" spans="2:13">
      <c r="B10" s="59" t="s">
        <v>40</v>
      </c>
      <c r="C10" s="60" t="s">
        <v>41</v>
      </c>
      <c r="D10" s="61">
        <v>5.8</v>
      </c>
      <c r="E10" s="70">
        <f t="shared" si="0"/>
        <v>5.8</v>
      </c>
      <c r="F10" s="49"/>
      <c r="G10" s="49"/>
      <c r="H10" s="49"/>
      <c r="I10" s="49"/>
      <c r="J10" s="49"/>
      <c r="K10" s="49"/>
      <c r="L10" s="49"/>
      <c r="M10" s="49"/>
    </row>
    <row r="11" ht="20.7" customHeight="true" spans="2:13">
      <c r="B11" s="59">
        <v>2010108</v>
      </c>
      <c r="C11" s="60" t="s">
        <v>42</v>
      </c>
      <c r="D11" s="61">
        <v>5.8</v>
      </c>
      <c r="E11" s="70">
        <f t="shared" si="0"/>
        <v>5.8</v>
      </c>
      <c r="F11" s="49"/>
      <c r="G11" s="49"/>
      <c r="H11" s="49"/>
      <c r="I11" s="49"/>
      <c r="J11" s="49"/>
      <c r="K11" s="49"/>
      <c r="L11" s="49"/>
      <c r="M11" s="49"/>
    </row>
    <row r="12" ht="20.7" customHeight="true" spans="2:13">
      <c r="B12" s="59" t="s">
        <v>43</v>
      </c>
      <c r="C12" s="60" t="s">
        <v>44</v>
      </c>
      <c r="D12" s="61">
        <v>370.23</v>
      </c>
      <c r="E12" s="70">
        <f t="shared" si="0"/>
        <v>370.23</v>
      </c>
      <c r="F12" s="49"/>
      <c r="G12" s="49"/>
      <c r="H12" s="49"/>
      <c r="I12" s="49"/>
      <c r="J12" s="49"/>
      <c r="K12" s="49"/>
      <c r="L12" s="49"/>
      <c r="M12" s="49"/>
    </row>
    <row r="13" ht="20.7" customHeight="true" spans="2:13">
      <c r="B13" s="62">
        <v>2010301</v>
      </c>
      <c r="C13" s="60" t="s">
        <v>45</v>
      </c>
      <c r="D13" s="61">
        <v>370.23</v>
      </c>
      <c r="E13" s="70">
        <f t="shared" si="0"/>
        <v>370.23</v>
      </c>
      <c r="F13" s="49"/>
      <c r="G13" s="49"/>
      <c r="H13" s="49"/>
      <c r="I13" s="49"/>
      <c r="J13" s="49"/>
      <c r="K13" s="49"/>
      <c r="L13" s="49"/>
      <c r="M13" s="49"/>
    </row>
    <row r="14" ht="20.7" customHeight="true" spans="2:13">
      <c r="B14" s="62">
        <v>2010350</v>
      </c>
      <c r="C14" s="60" t="s">
        <v>46</v>
      </c>
      <c r="D14" s="61"/>
      <c r="E14" s="70">
        <f t="shared" si="0"/>
        <v>0</v>
      </c>
      <c r="F14" s="49"/>
      <c r="G14" s="49"/>
      <c r="H14" s="49"/>
      <c r="I14" s="49"/>
      <c r="J14" s="49"/>
      <c r="K14" s="49"/>
      <c r="L14" s="49"/>
      <c r="M14" s="49"/>
    </row>
    <row r="15" ht="20.7" customHeight="true" spans="2:13">
      <c r="B15" s="59" t="s">
        <v>47</v>
      </c>
      <c r="C15" s="60" t="s">
        <v>48</v>
      </c>
      <c r="D15" s="61">
        <v>6.5</v>
      </c>
      <c r="E15" s="70">
        <f t="shared" si="0"/>
        <v>6.5</v>
      </c>
      <c r="F15" s="49"/>
      <c r="G15" s="49"/>
      <c r="H15" s="49"/>
      <c r="I15" s="49"/>
      <c r="J15" s="49"/>
      <c r="K15" s="49"/>
      <c r="L15" s="49"/>
      <c r="M15" s="49"/>
    </row>
    <row r="16" ht="20.7" customHeight="true" spans="2:13">
      <c r="B16" s="62">
        <v>2012999</v>
      </c>
      <c r="C16" s="60" t="s">
        <v>49</v>
      </c>
      <c r="D16" s="61">
        <v>6.5</v>
      </c>
      <c r="E16" s="70">
        <f t="shared" si="0"/>
        <v>6.5</v>
      </c>
      <c r="F16" s="49"/>
      <c r="G16" s="49"/>
      <c r="H16" s="49"/>
      <c r="I16" s="49"/>
      <c r="J16" s="49"/>
      <c r="K16" s="49"/>
      <c r="L16" s="49"/>
      <c r="M16" s="49"/>
    </row>
    <row r="17" ht="20.7" customHeight="true" spans="2:13">
      <c r="B17" s="62">
        <v>20132</v>
      </c>
      <c r="C17" s="60" t="s">
        <v>50</v>
      </c>
      <c r="D17" s="61">
        <f>D18</f>
        <v>1.95</v>
      </c>
      <c r="E17" s="70">
        <f t="shared" si="0"/>
        <v>1.95</v>
      </c>
      <c r="F17" s="49"/>
      <c r="G17" s="49"/>
      <c r="H17" s="49"/>
      <c r="I17" s="49"/>
      <c r="J17" s="49"/>
      <c r="K17" s="49"/>
      <c r="L17" s="49"/>
      <c r="M17" s="49"/>
    </row>
    <row r="18" ht="20.7" customHeight="true" spans="2:13">
      <c r="B18" s="63">
        <v>2013299</v>
      </c>
      <c r="C18" s="64" t="s">
        <v>51</v>
      </c>
      <c r="D18" s="61">
        <v>1.95</v>
      </c>
      <c r="E18" s="70">
        <f t="shared" si="0"/>
        <v>1.95</v>
      </c>
      <c r="F18" s="49"/>
      <c r="G18" s="49"/>
      <c r="H18" s="49"/>
      <c r="I18" s="49"/>
      <c r="J18" s="49"/>
      <c r="K18" s="49"/>
      <c r="L18" s="49"/>
      <c r="M18" s="49"/>
    </row>
    <row r="19" ht="20.7" customHeight="true" spans="2:13">
      <c r="B19" s="63">
        <v>206</v>
      </c>
      <c r="C19" s="64" t="s">
        <v>20</v>
      </c>
      <c r="D19" s="61">
        <f>D21</f>
        <v>48.63</v>
      </c>
      <c r="E19" s="70">
        <f t="shared" si="0"/>
        <v>48.63</v>
      </c>
      <c r="F19" s="49"/>
      <c r="G19" s="49"/>
      <c r="H19" s="49"/>
      <c r="I19" s="49"/>
      <c r="J19" s="49"/>
      <c r="K19" s="49"/>
      <c r="L19" s="49"/>
      <c r="M19" s="49"/>
    </row>
    <row r="20" ht="20.7" customHeight="true" spans="2:13">
      <c r="B20" s="63">
        <v>20699</v>
      </c>
      <c r="C20" s="64" t="s">
        <v>52</v>
      </c>
      <c r="D20" s="61">
        <f>D21</f>
        <v>48.63</v>
      </c>
      <c r="E20" s="70">
        <f t="shared" si="0"/>
        <v>48.63</v>
      </c>
      <c r="F20" s="49"/>
      <c r="G20" s="49"/>
      <c r="H20" s="49"/>
      <c r="I20" s="49"/>
      <c r="J20" s="49"/>
      <c r="K20" s="49"/>
      <c r="L20" s="49"/>
      <c r="M20" s="49"/>
    </row>
    <row r="21" ht="20.7" customHeight="true" spans="2:13">
      <c r="B21" s="63">
        <v>2069999</v>
      </c>
      <c r="C21" s="64" t="s">
        <v>52</v>
      </c>
      <c r="D21" s="61">
        <v>48.63</v>
      </c>
      <c r="E21" s="70">
        <f t="shared" si="0"/>
        <v>48.63</v>
      </c>
      <c r="F21" s="49"/>
      <c r="G21" s="49"/>
      <c r="H21" s="49"/>
      <c r="I21" s="49"/>
      <c r="J21" s="49"/>
      <c r="K21" s="49"/>
      <c r="L21" s="49"/>
      <c r="M21" s="49"/>
    </row>
    <row r="22" ht="20.7" customHeight="true" spans="2:13">
      <c r="B22" s="57" t="s">
        <v>53</v>
      </c>
      <c r="C22" s="58" t="s">
        <v>16</v>
      </c>
      <c r="D22" s="61">
        <f>D23+D25+D30+D32+D34</f>
        <v>146.98</v>
      </c>
      <c r="E22" s="70">
        <f t="shared" si="0"/>
        <v>146.98</v>
      </c>
      <c r="F22" s="49"/>
      <c r="G22" s="49"/>
      <c r="H22" s="49"/>
      <c r="I22" s="49"/>
      <c r="J22" s="49"/>
      <c r="K22" s="49"/>
      <c r="L22" s="49"/>
      <c r="M22" s="49"/>
    </row>
    <row r="23" ht="20.7" customHeight="true" spans="2:13">
      <c r="B23" s="59" t="s">
        <v>54</v>
      </c>
      <c r="C23" s="60" t="s">
        <v>55</v>
      </c>
      <c r="D23" s="61">
        <v>20.52</v>
      </c>
      <c r="E23" s="70">
        <f t="shared" si="0"/>
        <v>20.52</v>
      </c>
      <c r="F23" s="71"/>
      <c r="G23" s="71"/>
      <c r="H23" s="71"/>
      <c r="I23" s="71"/>
      <c r="J23" s="71"/>
      <c r="K23" s="71"/>
      <c r="L23" s="71"/>
      <c r="M23" s="71"/>
    </row>
    <row r="24" spans="2:13">
      <c r="B24" s="59">
        <v>2080208</v>
      </c>
      <c r="C24" s="60" t="s">
        <v>56</v>
      </c>
      <c r="D24" s="61">
        <v>20.52</v>
      </c>
      <c r="E24" s="70">
        <f t="shared" si="0"/>
        <v>20.52</v>
      </c>
      <c r="F24" s="72"/>
      <c r="G24" s="72"/>
      <c r="H24" s="72"/>
      <c r="I24" s="72"/>
      <c r="J24" s="72"/>
      <c r="K24" s="72"/>
      <c r="L24" s="72"/>
      <c r="M24" s="72"/>
    </row>
    <row r="25" spans="2:13">
      <c r="B25" s="59" t="s">
        <v>57</v>
      </c>
      <c r="C25" s="60" t="s">
        <v>58</v>
      </c>
      <c r="D25" s="61">
        <v>115.69</v>
      </c>
      <c r="E25" s="70">
        <f t="shared" si="0"/>
        <v>115.69</v>
      </c>
      <c r="F25" s="72"/>
      <c r="G25" s="72"/>
      <c r="H25" s="72"/>
      <c r="I25" s="72"/>
      <c r="J25" s="72"/>
      <c r="K25" s="72"/>
      <c r="L25" s="72"/>
      <c r="M25" s="72"/>
    </row>
    <row r="26" spans="2:13">
      <c r="B26" s="59">
        <v>2080501</v>
      </c>
      <c r="C26" s="60" t="s">
        <v>59</v>
      </c>
      <c r="D26" s="61">
        <v>47.33</v>
      </c>
      <c r="E26" s="70">
        <f t="shared" si="0"/>
        <v>47.33</v>
      </c>
      <c r="F26" s="72"/>
      <c r="G26" s="72"/>
      <c r="H26" s="72"/>
      <c r="I26" s="72"/>
      <c r="J26" s="72"/>
      <c r="K26" s="72"/>
      <c r="L26" s="72"/>
      <c r="M26" s="72"/>
    </row>
    <row r="27" spans="2:13">
      <c r="B27" s="59">
        <v>2080502</v>
      </c>
      <c r="C27" s="60" t="s">
        <v>60</v>
      </c>
      <c r="D27" s="61"/>
      <c r="E27" s="70">
        <f t="shared" si="0"/>
        <v>0</v>
      </c>
      <c r="F27" s="72"/>
      <c r="G27" s="72"/>
      <c r="H27" s="72"/>
      <c r="I27" s="72"/>
      <c r="J27" s="72"/>
      <c r="K27" s="72"/>
      <c r="L27" s="72"/>
      <c r="M27" s="72"/>
    </row>
    <row r="28" spans="2:13">
      <c r="B28" s="59">
        <v>2080505</v>
      </c>
      <c r="C28" s="60" t="s">
        <v>61</v>
      </c>
      <c r="D28" s="61">
        <v>45.57</v>
      </c>
      <c r="E28" s="70">
        <f t="shared" si="0"/>
        <v>45.57</v>
      </c>
      <c r="F28" s="72"/>
      <c r="G28" s="72"/>
      <c r="H28" s="72"/>
      <c r="I28" s="72"/>
      <c r="J28" s="72"/>
      <c r="K28" s="72"/>
      <c r="L28" s="72"/>
      <c r="M28" s="72"/>
    </row>
    <row r="29" spans="2:13">
      <c r="B29" s="59" t="s">
        <v>62</v>
      </c>
      <c r="C29" s="60" t="s">
        <v>63</v>
      </c>
      <c r="D29" s="61">
        <v>22.79</v>
      </c>
      <c r="E29" s="70">
        <f t="shared" si="0"/>
        <v>22.79</v>
      </c>
      <c r="F29" s="72"/>
      <c r="G29" s="72"/>
      <c r="H29" s="72"/>
      <c r="I29" s="72"/>
      <c r="J29" s="72"/>
      <c r="K29" s="72"/>
      <c r="L29" s="72"/>
      <c r="M29" s="72"/>
    </row>
    <row r="30" spans="2:13">
      <c r="B30" s="59" t="s">
        <v>64</v>
      </c>
      <c r="C30" s="60" t="s">
        <v>65</v>
      </c>
      <c r="D30" s="61">
        <v>5.77</v>
      </c>
      <c r="E30" s="70">
        <f t="shared" si="0"/>
        <v>5.77</v>
      </c>
      <c r="F30" s="72"/>
      <c r="G30" s="72"/>
      <c r="H30" s="72"/>
      <c r="I30" s="72"/>
      <c r="J30" s="72"/>
      <c r="K30" s="72"/>
      <c r="L30" s="72"/>
      <c r="M30" s="72"/>
    </row>
    <row r="31" spans="2:13">
      <c r="B31" s="59" t="s">
        <v>66</v>
      </c>
      <c r="C31" s="60" t="s">
        <v>67</v>
      </c>
      <c r="D31" s="61">
        <v>5.77</v>
      </c>
      <c r="E31" s="70">
        <f t="shared" si="0"/>
        <v>5.77</v>
      </c>
      <c r="F31" s="72"/>
      <c r="G31" s="72"/>
      <c r="H31" s="72"/>
      <c r="I31" s="72"/>
      <c r="J31" s="72"/>
      <c r="K31" s="72"/>
      <c r="L31" s="72"/>
      <c r="M31" s="72"/>
    </row>
    <row r="32" spans="2:13">
      <c r="B32" s="65">
        <v>20810</v>
      </c>
      <c r="C32" s="64" t="s">
        <v>68</v>
      </c>
      <c r="D32" s="61">
        <f>D33</f>
        <v>2</v>
      </c>
      <c r="E32" s="70">
        <f t="shared" si="0"/>
        <v>2</v>
      </c>
      <c r="F32" s="72"/>
      <c r="G32" s="72"/>
      <c r="H32" s="72"/>
      <c r="I32" s="72"/>
      <c r="J32" s="72"/>
      <c r="K32" s="72"/>
      <c r="L32" s="72"/>
      <c r="M32" s="72"/>
    </row>
    <row r="33" spans="2:13">
      <c r="B33" s="65">
        <v>2081006</v>
      </c>
      <c r="C33" s="64" t="s">
        <v>69</v>
      </c>
      <c r="D33" s="61">
        <v>2</v>
      </c>
      <c r="E33" s="70">
        <f t="shared" si="0"/>
        <v>2</v>
      </c>
      <c r="F33" s="72"/>
      <c r="G33" s="72"/>
      <c r="H33" s="72"/>
      <c r="I33" s="72"/>
      <c r="J33" s="72"/>
      <c r="K33" s="72"/>
      <c r="L33" s="72"/>
      <c r="M33" s="72"/>
    </row>
    <row r="34" spans="2:13">
      <c r="B34" s="65" t="s">
        <v>70</v>
      </c>
      <c r="C34" s="64" t="s">
        <v>71</v>
      </c>
      <c r="D34" s="61">
        <v>3</v>
      </c>
      <c r="E34" s="70">
        <f t="shared" si="0"/>
        <v>3</v>
      </c>
      <c r="F34" s="72"/>
      <c r="G34" s="72"/>
      <c r="H34" s="72"/>
      <c r="I34" s="72"/>
      <c r="J34" s="72"/>
      <c r="K34" s="72"/>
      <c r="L34" s="72"/>
      <c r="M34" s="72"/>
    </row>
    <row r="35" spans="2:13">
      <c r="B35" s="65" t="s">
        <v>72</v>
      </c>
      <c r="C35" s="64" t="s">
        <v>73</v>
      </c>
      <c r="D35" s="61">
        <v>3</v>
      </c>
      <c r="E35" s="70">
        <f t="shared" si="0"/>
        <v>3</v>
      </c>
      <c r="F35" s="72"/>
      <c r="G35" s="72"/>
      <c r="H35" s="72"/>
      <c r="I35" s="72"/>
      <c r="J35" s="72"/>
      <c r="K35" s="72"/>
      <c r="L35" s="72"/>
      <c r="M35" s="72"/>
    </row>
    <row r="36" spans="2:13">
      <c r="B36" s="66" t="s">
        <v>74</v>
      </c>
      <c r="C36" s="67" t="s">
        <v>18</v>
      </c>
      <c r="D36" s="61">
        <v>28.48</v>
      </c>
      <c r="E36" s="73">
        <f t="shared" si="0"/>
        <v>28.48</v>
      </c>
      <c r="F36" s="72"/>
      <c r="G36" s="72"/>
      <c r="H36" s="72"/>
      <c r="I36" s="72"/>
      <c r="J36" s="72"/>
      <c r="K36" s="72"/>
      <c r="L36" s="72"/>
      <c r="M36" s="72"/>
    </row>
    <row r="37" spans="2:13">
      <c r="B37" s="65" t="s">
        <v>75</v>
      </c>
      <c r="C37" s="64" t="s">
        <v>76</v>
      </c>
      <c r="D37" s="61">
        <v>28.48</v>
      </c>
      <c r="E37" s="73">
        <f t="shared" si="0"/>
        <v>28.48</v>
      </c>
      <c r="F37" s="72"/>
      <c r="G37" s="72"/>
      <c r="H37" s="72"/>
      <c r="I37" s="72"/>
      <c r="J37" s="72"/>
      <c r="K37" s="72"/>
      <c r="L37" s="72"/>
      <c r="M37" s="72"/>
    </row>
    <row r="38" spans="2:13">
      <c r="B38" s="65" t="s">
        <v>77</v>
      </c>
      <c r="C38" s="64" t="s">
        <v>78</v>
      </c>
      <c r="D38" s="61">
        <v>28.48</v>
      </c>
      <c r="E38" s="73">
        <f t="shared" si="0"/>
        <v>28.48</v>
      </c>
      <c r="F38" s="72"/>
      <c r="G38" s="72"/>
      <c r="H38" s="72"/>
      <c r="I38" s="72"/>
      <c r="J38" s="72"/>
      <c r="K38" s="72"/>
      <c r="L38" s="72"/>
      <c r="M38" s="72"/>
    </row>
    <row r="39" spans="2:13">
      <c r="B39" s="65" t="s">
        <v>79</v>
      </c>
      <c r="C39" s="64" t="s">
        <v>80</v>
      </c>
      <c r="D39" s="61"/>
      <c r="E39" s="73">
        <f t="shared" si="0"/>
        <v>0</v>
      </c>
      <c r="F39" s="72"/>
      <c r="G39" s="72"/>
      <c r="H39" s="72"/>
      <c r="I39" s="72"/>
      <c r="J39" s="72"/>
      <c r="K39" s="72"/>
      <c r="L39" s="72"/>
      <c r="M39" s="72"/>
    </row>
    <row r="40" spans="2:13">
      <c r="B40" s="66" t="s">
        <v>81</v>
      </c>
      <c r="C40" s="67" t="s">
        <v>19</v>
      </c>
      <c r="D40" s="61">
        <f>D41+D44+D46+D49</f>
        <v>459.12</v>
      </c>
      <c r="E40" s="73">
        <f t="shared" si="0"/>
        <v>459.12</v>
      </c>
      <c r="F40" s="72"/>
      <c r="G40" s="72"/>
      <c r="H40" s="72"/>
      <c r="I40" s="72"/>
      <c r="J40" s="72"/>
      <c r="K40" s="72"/>
      <c r="L40" s="72"/>
      <c r="M40" s="72"/>
    </row>
    <row r="41" spans="2:13">
      <c r="B41" s="65" t="s">
        <v>82</v>
      </c>
      <c r="C41" s="64" t="s">
        <v>83</v>
      </c>
      <c r="D41" s="61">
        <f>D42</f>
        <v>3</v>
      </c>
      <c r="E41" s="73">
        <f t="shared" si="0"/>
        <v>3</v>
      </c>
      <c r="F41" s="72"/>
      <c r="G41" s="72"/>
      <c r="H41" s="72"/>
      <c r="I41" s="72"/>
      <c r="J41" s="72"/>
      <c r="K41" s="72"/>
      <c r="L41" s="72"/>
      <c r="M41" s="72"/>
    </row>
    <row r="42" spans="2:13">
      <c r="B42" s="65">
        <v>2130108</v>
      </c>
      <c r="C42" s="64" t="s">
        <v>84</v>
      </c>
      <c r="D42" s="61">
        <v>3</v>
      </c>
      <c r="E42" s="73">
        <f t="shared" si="0"/>
        <v>3</v>
      </c>
      <c r="F42" s="72"/>
      <c r="G42" s="72"/>
      <c r="H42" s="72"/>
      <c r="I42" s="72"/>
      <c r="J42" s="72"/>
      <c r="K42" s="72"/>
      <c r="L42" s="72"/>
      <c r="M42" s="72"/>
    </row>
    <row r="43" spans="2:13">
      <c r="B43" s="65" t="s">
        <v>85</v>
      </c>
      <c r="C43" s="64" t="s">
        <v>86</v>
      </c>
      <c r="D43" s="61"/>
      <c r="E43" s="73">
        <f t="shared" si="0"/>
        <v>0</v>
      </c>
      <c r="F43" s="72"/>
      <c r="G43" s="72"/>
      <c r="H43" s="72"/>
      <c r="I43" s="72"/>
      <c r="J43" s="72"/>
      <c r="K43" s="72"/>
      <c r="L43" s="72"/>
      <c r="M43" s="72"/>
    </row>
    <row r="44" spans="2:13">
      <c r="B44" s="65">
        <v>21303</v>
      </c>
      <c r="C44" s="64" t="s">
        <v>87</v>
      </c>
      <c r="D44" s="61">
        <f>D45</f>
        <v>5</v>
      </c>
      <c r="E44" s="73">
        <f t="shared" si="0"/>
        <v>5</v>
      </c>
      <c r="F44" s="72"/>
      <c r="G44" s="72"/>
      <c r="H44" s="72"/>
      <c r="I44" s="72"/>
      <c r="J44" s="72"/>
      <c r="K44" s="72"/>
      <c r="L44" s="72"/>
      <c r="M44" s="72"/>
    </row>
    <row r="45" spans="2:13">
      <c r="B45" s="65">
        <v>2130306</v>
      </c>
      <c r="C45" s="64" t="s">
        <v>88</v>
      </c>
      <c r="D45" s="61">
        <v>5</v>
      </c>
      <c r="E45" s="73">
        <f t="shared" si="0"/>
        <v>5</v>
      </c>
      <c r="F45" s="72"/>
      <c r="G45" s="72"/>
      <c r="H45" s="72"/>
      <c r="I45" s="72"/>
      <c r="J45" s="72"/>
      <c r="K45" s="72"/>
      <c r="L45" s="72"/>
      <c r="M45" s="72"/>
    </row>
    <row r="46" spans="2:13">
      <c r="B46" s="65">
        <v>21305</v>
      </c>
      <c r="C46" s="64" t="s">
        <v>89</v>
      </c>
      <c r="D46" s="61">
        <f>D47+D48</f>
        <v>205.99</v>
      </c>
      <c r="E46" s="73">
        <f t="shared" si="0"/>
        <v>205.99</v>
      </c>
      <c r="F46" s="72"/>
      <c r="G46" s="72"/>
      <c r="H46" s="72"/>
      <c r="I46" s="72"/>
      <c r="J46" s="72"/>
      <c r="K46" s="72"/>
      <c r="L46" s="72"/>
      <c r="M46" s="72"/>
    </row>
    <row r="47" spans="2:13">
      <c r="B47" s="65">
        <v>2130504</v>
      </c>
      <c r="C47" s="64" t="s">
        <v>90</v>
      </c>
      <c r="D47" s="61">
        <v>12.04</v>
      </c>
      <c r="E47" s="73">
        <f t="shared" si="0"/>
        <v>12.04</v>
      </c>
      <c r="F47" s="72"/>
      <c r="G47" s="72"/>
      <c r="H47" s="72"/>
      <c r="I47" s="72"/>
      <c r="J47" s="72"/>
      <c r="K47" s="72"/>
      <c r="L47" s="72"/>
      <c r="M47" s="72"/>
    </row>
    <row r="48" ht="25.5" spans="2:13">
      <c r="B48" s="65">
        <v>2130599</v>
      </c>
      <c r="C48" s="64" t="s">
        <v>91</v>
      </c>
      <c r="D48" s="61">
        <v>193.95</v>
      </c>
      <c r="E48" s="73">
        <f t="shared" si="0"/>
        <v>193.95</v>
      </c>
      <c r="F48" s="72"/>
      <c r="G48" s="72"/>
      <c r="H48" s="72"/>
      <c r="I48" s="72"/>
      <c r="J48" s="72"/>
      <c r="K48" s="72"/>
      <c r="L48" s="72"/>
      <c r="M48" s="72"/>
    </row>
    <row r="49" spans="2:13">
      <c r="B49" s="65" t="s">
        <v>92</v>
      </c>
      <c r="C49" s="64" t="s">
        <v>93</v>
      </c>
      <c r="D49" s="61">
        <f>D50+D51</f>
        <v>245.13</v>
      </c>
      <c r="E49" s="73">
        <f t="shared" si="0"/>
        <v>245.13</v>
      </c>
      <c r="F49" s="72"/>
      <c r="G49" s="72"/>
      <c r="H49" s="72"/>
      <c r="I49" s="72"/>
      <c r="J49" s="72"/>
      <c r="K49" s="72"/>
      <c r="L49" s="72"/>
      <c r="M49" s="72"/>
    </row>
    <row r="50" spans="2:13">
      <c r="B50" s="65">
        <v>2130701</v>
      </c>
      <c r="C50" s="64" t="s">
        <v>94</v>
      </c>
      <c r="D50" s="61">
        <v>40</v>
      </c>
      <c r="E50" s="73">
        <f t="shared" si="0"/>
        <v>40</v>
      </c>
      <c r="F50" s="72"/>
      <c r="G50" s="72"/>
      <c r="H50" s="72"/>
      <c r="I50" s="72"/>
      <c r="J50" s="72"/>
      <c r="K50" s="72"/>
      <c r="L50" s="72"/>
      <c r="M50" s="72"/>
    </row>
    <row r="51" spans="2:13">
      <c r="B51" s="65" t="s">
        <v>95</v>
      </c>
      <c r="C51" s="64" t="s">
        <v>96</v>
      </c>
      <c r="D51" s="61">
        <v>205.13</v>
      </c>
      <c r="E51" s="73">
        <f t="shared" si="0"/>
        <v>205.13</v>
      </c>
      <c r="F51" s="72"/>
      <c r="G51" s="72"/>
      <c r="H51" s="72"/>
      <c r="I51" s="72"/>
      <c r="J51" s="72"/>
      <c r="K51" s="72"/>
      <c r="L51" s="72"/>
      <c r="M51" s="72"/>
    </row>
    <row r="52" spans="2:13">
      <c r="B52" s="66" t="s">
        <v>97</v>
      </c>
      <c r="C52" s="67" t="s">
        <v>21</v>
      </c>
      <c r="D52" s="61">
        <v>38.93</v>
      </c>
      <c r="E52" s="73">
        <f t="shared" si="0"/>
        <v>38.93</v>
      </c>
      <c r="F52" s="72"/>
      <c r="G52" s="72"/>
      <c r="H52" s="72"/>
      <c r="I52" s="72"/>
      <c r="J52" s="72"/>
      <c r="K52" s="72"/>
      <c r="L52" s="72"/>
      <c r="M52" s="72"/>
    </row>
    <row r="53" spans="2:13">
      <c r="B53" s="65" t="s">
        <v>98</v>
      </c>
      <c r="C53" s="64" t="s">
        <v>99</v>
      </c>
      <c r="D53" s="61">
        <v>38.93</v>
      </c>
      <c r="E53" s="73">
        <f t="shared" si="0"/>
        <v>38.93</v>
      </c>
      <c r="F53" s="72"/>
      <c r="G53" s="72"/>
      <c r="H53" s="72"/>
      <c r="I53" s="72"/>
      <c r="J53" s="72"/>
      <c r="K53" s="72"/>
      <c r="L53" s="72"/>
      <c r="M53" s="72"/>
    </row>
    <row r="54" spans="2:13">
      <c r="B54" s="59" t="s">
        <v>100</v>
      </c>
      <c r="C54" s="60" t="s">
        <v>101</v>
      </c>
      <c r="D54" s="61">
        <v>38.93</v>
      </c>
      <c r="E54" s="73">
        <f t="shared" si="0"/>
        <v>38.93</v>
      </c>
      <c r="F54" s="72"/>
      <c r="G54" s="72"/>
      <c r="H54" s="72"/>
      <c r="I54" s="72"/>
      <c r="J54" s="72"/>
      <c r="K54" s="72"/>
      <c r="L54" s="72"/>
      <c r="M54" s="7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true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22" workbookViewId="0">
      <selection activeCell="C45" sqref="C45"/>
    </sheetView>
  </sheetViews>
  <sheetFormatPr defaultColWidth="10" defaultRowHeight="14.25" outlineLevelCol="5"/>
  <cols>
    <col min="1" max="1" width="0.558333333333333" customWidth="true"/>
    <col min="2" max="2" width="16.3333333333333" customWidth="true"/>
    <col min="3" max="3" width="28" customWidth="true"/>
    <col min="4" max="4" width="17.8833333333333" customWidth="true"/>
    <col min="5" max="5" width="17.3333333333333" customWidth="true"/>
    <col min="6" max="6" width="15.4416666666667" customWidth="true"/>
    <col min="7" max="7" width="9.775" customWidth="true"/>
  </cols>
  <sheetData>
    <row r="1" ht="16.35" customHeight="true" spans="1:2">
      <c r="A1" s="33"/>
      <c r="B1" s="3" t="s">
        <v>195</v>
      </c>
    </row>
    <row r="2" ht="16.35" customHeight="true" spans="2:6">
      <c r="B2" s="34" t="s">
        <v>196</v>
      </c>
      <c r="C2" s="34"/>
      <c r="D2" s="34"/>
      <c r="E2" s="34"/>
      <c r="F2" s="34"/>
    </row>
    <row r="3" ht="16.35" customHeight="true" spans="2:6">
      <c r="B3" s="34"/>
      <c r="C3" s="34"/>
      <c r="D3" s="34"/>
      <c r="E3" s="34"/>
      <c r="F3" s="34"/>
    </row>
    <row r="4" ht="16.35" customHeight="true" spans="2:6">
      <c r="B4" s="54"/>
      <c r="C4" s="54"/>
      <c r="D4" s="54"/>
      <c r="E4" s="54"/>
      <c r="F4" s="54"/>
    </row>
    <row r="5" ht="18.9" customHeight="true" spans="2:6">
      <c r="B5" s="54"/>
      <c r="C5" s="54"/>
      <c r="D5" s="54"/>
      <c r="E5" s="54"/>
      <c r="F5" s="68" t="s">
        <v>2</v>
      </c>
    </row>
    <row r="6" ht="31.95" customHeight="true" spans="2:6">
      <c r="B6" s="55" t="s">
        <v>106</v>
      </c>
      <c r="C6" s="55" t="s">
        <v>35</v>
      </c>
      <c r="D6" s="55" t="s">
        <v>36</v>
      </c>
      <c r="E6" s="55" t="s">
        <v>197</v>
      </c>
      <c r="F6" s="55" t="s">
        <v>198</v>
      </c>
    </row>
    <row r="7" ht="23.25" customHeight="true" spans="2:6">
      <c r="B7" s="48" t="s">
        <v>7</v>
      </c>
      <c r="C7" s="48"/>
      <c r="D7" s="56">
        <f>D8+D18+D21+D35+D39+D51</f>
        <v>1106.62</v>
      </c>
      <c r="E7" s="56">
        <v>559.1</v>
      </c>
      <c r="F7" s="56">
        <f>F8+F18+F21+F39</f>
        <v>547.52</v>
      </c>
    </row>
    <row r="8" ht="22.05" customHeight="true" spans="2:6">
      <c r="B8" s="57" t="s">
        <v>39</v>
      </c>
      <c r="C8" s="58" t="s">
        <v>14</v>
      </c>
      <c r="D8" s="56">
        <f>D9+D11+D14+D16</f>
        <v>384.48</v>
      </c>
      <c r="E8" s="56">
        <v>370.23</v>
      </c>
      <c r="F8" s="56">
        <f>F9+F14+F16</f>
        <v>14.25</v>
      </c>
    </row>
    <row r="9" ht="22.05" customHeight="true" spans="2:6">
      <c r="B9" s="59" t="s">
        <v>40</v>
      </c>
      <c r="C9" s="60" t="s">
        <v>41</v>
      </c>
      <c r="D9" s="61">
        <v>5.8</v>
      </c>
      <c r="E9" s="56"/>
      <c r="F9" s="56">
        <v>5.8</v>
      </c>
    </row>
    <row r="10" ht="22.05" customHeight="true" spans="2:6">
      <c r="B10" s="59">
        <v>2010108</v>
      </c>
      <c r="C10" s="60" t="s">
        <v>42</v>
      </c>
      <c r="D10" s="61">
        <v>5.8</v>
      </c>
      <c r="E10" s="56"/>
      <c r="F10" s="56">
        <v>5.8</v>
      </c>
    </row>
    <row r="11" ht="22.05" customHeight="true" spans="2:6">
      <c r="B11" s="59" t="s">
        <v>43</v>
      </c>
      <c r="C11" s="60" t="s">
        <v>44</v>
      </c>
      <c r="D11" s="61">
        <v>370.23</v>
      </c>
      <c r="E11" s="56">
        <v>370.23</v>
      </c>
      <c r="F11" s="56"/>
    </row>
    <row r="12" ht="22.05" customHeight="true" spans="2:6">
      <c r="B12" s="62">
        <v>2010301</v>
      </c>
      <c r="C12" s="60" t="s">
        <v>45</v>
      </c>
      <c r="D12" s="61">
        <v>370.23</v>
      </c>
      <c r="E12" s="56">
        <v>370.23</v>
      </c>
      <c r="F12" s="56"/>
    </row>
    <row r="13" ht="22.05" customHeight="true" spans="2:6">
      <c r="B13" s="62">
        <v>2010350</v>
      </c>
      <c r="C13" s="60" t="s">
        <v>46</v>
      </c>
      <c r="D13" s="61"/>
      <c r="E13" s="56"/>
      <c r="F13" s="56"/>
    </row>
    <row r="14" ht="22.05" customHeight="true" spans="2:6">
      <c r="B14" s="59" t="s">
        <v>47</v>
      </c>
      <c r="C14" s="60" t="s">
        <v>48</v>
      </c>
      <c r="D14" s="61">
        <v>6.5</v>
      </c>
      <c r="E14" s="56"/>
      <c r="F14" s="56">
        <v>6.5</v>
      </c>
    </row>
    <row r="15" ht="22.05" customHeight="true" spans="2:6">
      <c r="B15" s="62">
        <v>2012999</v>
      </c>
      <c r="C15" s="60" t="s">
        <v>49</v>
      </c>
      <c r="D15" s="61">
        <v>6.5</v>
      </c>
      <c r="E15" s="56"/>
      <c r="F15" s="56">
        <v>6.5</v>
      </c>
    </row>
    <row r="16" ht="22.05" customHeight="true" spans="2:6">
      <c r="B16" s="62">
        <v>20132</v>
      </c>
      <c r="C16" s="60" t="s">
        <v>50</v>
      </c>
      <c r="D16" s="61">
        <f>D17</f>
        <v>1.95</v>
      </c>
      <c r="E16" s="56"/>
      <c r="F16" s="56">
        <f>D16</f>
        <v>1.95</v>
      </c>
    </row>
    <row r="17" ht="22.05" customHeight="true" spans="2:6">
      <c r="B17" s="63">
        <v>2013299</v>
      </c>
      <c r="C17" s="64" t="s">
        <v>51</v>
      </c>
      <c r="D17" s="61">
        <v>1.95</v>
      </c>
      <c r="E17" s="61"/>
      <c r="F17" s="61">
        <f>D17</f>
        <v>1.95</v>
      </c>
    </row>
    <row r="18" ht="22.05" customHeight="true" spans="2:6">
      <c r="B18" s="63">
        <v>206</v>
      </c>
      <c r="C18" s="64" t="s">
        <v>20</v>
      </c>
      <c r="D18" s="61">
        <f>D20</f>
        <v>48.63</v>
      </c>
      <c r="E18" s="61"/>
      <c r="F18" s="61">
        <f>D18</f>
        <v>48.63</v>
      </c>
    </row>
    <row r="19" ht="22.05" customHeight="true" spans="2:6">
      <c r="B19" s="63">
        <v>20699</v>
      </c>
      <c r="C19" s="64" t="s">
        <v>52</v>
      </c>
      <c r="D19" s="61">
        <f>D20</f>
        <v>48.63</v>
      </c>
      <c r="E19" s="61"/>
      <c r="F19" s="61">
        <f>D19</f>
        <v>48.63</v>
      </c>
    </row>
    <row r="20" ht="22.05" customHeight="true" spans="2:6">
      <c r="B20" s="63">
        <v>2069999</v>
      </c>
      <c r="C20" s="64" t="s">
        <v>52</v>
      </c>
      <c r="D20" s="61">
        <v>48.63</v>
      </c>
      <c r="E20" s="61"/>
      <c r="F20" s="61">
        <f>D20</f>
        <v>48.63</v>
      </c>
    </row>
    <row r="21" ht="22.05" customHeight="true" spans="2:6">
      <c r="B21" s="57" t="s">
        <v>53</v>
      </c>
      <c r="C21" s="58" t="s">
        <v>16</v>
      </c>
      <c r="D21" s="61">
        <f>D22+D24+D29+D31+D33</f>
        <v>146.98</v>
      </c>
      <c r="E21" s="56">
        <v>121.45</v>
      </c>
      <c r="F21" s="56">
        <f>F22+F31+F33</f>
        <v>25.52</v>
      </c>
    </row>
    <row r="22" spans="2:6">
      <c r="B22" s="59" t="s">
        <v>54</v>
      </c>
      <c r="C22" s="60" t="s">
        <v>55</v>
      </c>
      <c r="D22" s="61">
        <v>20.52</v>
      </c>
      <c r="E22" s="56"/>
      <c r="F22" s="56">
        <v>20.52</v>
      </c>
    </row>
    <row r="23" spans="2:6">
      <c r="B23" s="59">
        <v>2080208</v>
      </c>
      <c r="C23" s="60" t="s">
        <v>56</v>
      </c>
      <c r="D23" s="61">
        <v>20.52</v>
      </c>
      <c r="E23" s="56"/>
      <c r="F23" s="56">
        <v>20.52</v>
      </c>
    </row>
    <row r="24" spans="2:6">
      <c r="B24" s="59" t="s">
        <v>57</v>
      </c>
      <c r="C24" s="60" t="s">
        <v>58</v>
      </c>
      <c r="D24" s="61">
        <v>115.69</v>
      </c>
      <c r="E24" s="56">
        <v>115.69</v>
      </c>
      <c r="F24" s="56"/>
    </row>
    <row r="25" spans="2:6">
      <c r="B25" s="59">
        <v>2080501</v>
      </c>
      <c r="C25" s="60" t="s">
        <v>59</v>
      </c>
      <c r="D25" s="61">
        <v>47.33</v>
      </c>
      <c r="E25" s="56">
        <v>47.33</v>
      </c>
      <c r="F25" s="56"/>
    </row>
    <row r="26" spans="2:6">
      <c r="B26" s="59">
        <v>2080502</v>
      </c>
      <c r="C26" s="60" t="s">
        <v>60</v>
      </c>
      <c r="D26" s="61"/>
      <c r="E26" s="56"/>
      <c r="F26" s="56"/>
    </row>
    <row r="27" spans="2:6">
      <c r="B27" s="59">
        <v>2080505</v>
      </c>
      <c r="C27" s="60" t="s">
        <v>61</v>
      </c>
      <c r="D27" s="61">
        <v>45.57</v>
      </c>
      <c r="E27" s="56">
        <v>45.57</v>
      </c>
      <c r="F27" s="56"/>
    </row>
    <row r="28" spans="2:6">
      <c r="B28" s="59" t="s">
        <v>62</v>
      </c>
      <c r="C28" s="60" t="s">
        <v>63</v>
      </c>
      <c r="D28" s="61">
        <v>22.79</v>
      </c>
      <c r="E28" s="56">
        <v>22.79</v>
      </c>
      <c r="F28" s="56"/>
    </row>
    <row r="29" spans="2:6">
      <c r="B29" s="59" t="s">
        <v>64</v>
      </c>
      <c r="C29" s="60" t="s">
        <v>65</v>
      </c>
      <c r="D29" s="61">
        <v>5.77</v>
      </c>
      <c r="E29" s="56">
        <v>5.77</v>
      </c>
      <c r="F29" s="56"/>
    </row>
    <row r="30" spans="2:6">
      <c r="B30" s="59" t="s">
        <v>66</v>
      </c>
      <c r="C30" s="60" t="s">
        <v>67</v>
      </c>
      <c r="D30" s="61">
        <v>5.77</v>
      </c>
      <c r="E30" s="56">
        <v>5.77</v>
      </c>
      <c r="F30" s="56"/>
    </row>
    <row r="31" spans="2:6">
      <c r="B31" s="65">
        <v>20810</v>
      </c>
      <c r="C31" s="64" t="s">
        <v>68</v>
      </c>
      <c r="D31" s="61">
        <f>D32</f>
        <v>2</v>
      </c>
      <c r="E31" s="61"/>
      <c r="F31" s="61">
        <f>D31</f>
        <v>2</v>
      </c>
    </row>
    <row r="32" spans="2:6">
      <c r="B32" s="65">
        <v>2081006</v>
      </c>
      <c r="C32" s="64" t="s">
        <v>69</v>
      </c>
      <c r="D32" s="61">
        <v>2</v>
      </c>
      <c r="E32" s="61"/>
      <c r="F32" s="61">
        <f>D32</f>
        <v>2</v>
      </c>
    </row>
    <row r="33" spans="2:6">
      <c r="B33" s="65" t="s">
        <v>70</v>
      </c>
      <c r="C33" s="64" t="s">
        <v>71</v>
      </c>
      <c r="D33" s="61">
        <v>3</v>
      </c>
      <c r="E33" s="61"/>
      <c r="F33" s="61">
        <v>3</v>
      </c>
    </row>
    <row r="34" spans="2:6">
      <c r="B34" s="65" t="s">
        <v>72</v>
      </c>
      <c r="C34" s="64" t="s">
        <v>73</v>
      </c>
      <c r="D34" s="61">
        <v>3</v>
      </c>
      <c r="E34" s="61"/>
      <c r="F34" s="61">
        <v>3</v>
      </c>
    </row>
    <row r="35" spans="2:6">
      <c r="B35" s="66" t="s">
        <v>74</v>
      </c>
      <c r="C35" s="67" t="s">
        <v>18</v>
      </c>
      <c r="D35" s="61">
        <v>28.48</v>
      </c>
      <c r="E35" s="61">
        <v>28.48</v>
      </c>
      <c r="F35" s="61"/>
    </row>
    <row r="36" spans="2:6">
      <c r="B36" s="65" t="s">
        <v>75</v>
      </c>
      <c r="C36" s="64" t="s">
        <v>76</v>
      </c>
      <c r="D36" s="61">
        <v>28.48</v>
      </c>
      <c r="E36" s="61">
        <v>28.48</v>
      </c>
      <c r="F36" s="61"/>
    </row>
    <row r="37" spans="2:6">
      <c r="B37" s="65" t="s">
        <v>77</v>
      </c>
      <c r="C37" s="64" t="s">
        <v>78</v>
      </c>
      <c r="D37" s="61">
        <v>28.48</v>
      </c>
      <c r="E37" s="61">
        <v>28.48</v>
      </c>
      <c r="F37" s="61"/>
    </row>
    <row r="38" spans="2:6">
      <c r="B38" s="65" t="s">
        <v>79</v>
      </c>
      <c r="C38" s="64" t="s">
        <v>80</v>
      </c>
      <c r="D38" s="61"/>
      <c r="E38" s="61"/>
      <c r="F38" s="61"/>
    </row>
    <row r="39" spans="2:6">
      <c r="B39" s="66" t="s">
        <v>81</v>
      </c>
      <c r="C39" s="67" t="s">
        <v>19</v>
      </c>
      <c r="D39" s="61">
        <f>D40+D43+D45+D48</f>
        <v>459.12</v>
      </c>
      <c r="E39" s="61"/>
      <c r="F39" s="61">
        <f>D39</f>
        <v>459.12</v>
      </c>
    </row>
    <row r="40" spans="2:6">
      <c r="B40" s="65" t="s">
        <v>82</v>
      </c>
      <c r="C40" s="64" t="s">
        <v>83</v>
      </c>
      <c r="D40" s="61">
        <f>D41</f>
        <v>3</v>
      </c>
      <c r="E40" s="61"/>
      <c r="F40" s="61">
        <f>D40</f>
        <v>3</v>
      </c>
    </row>
    <row r="41" spans="2:6">
      <c r="B41" s="65">
        <v>2130108</v>
      </c>
      <c r="C41" s="64" t="s">
        <v>84</v>
      </c>
      <c r="D41" s="61">
        <v>3</v>
      </c>
      <c r="E41" s="61"/>
      <c r="F41" s="61">
        <f>D41</f>
        <v>3</v>
      </c>
    </row>
    <row r="42" spans="2:6">
      <c r="B42" s="65" t="s">
        <v>85</v>
      </c>
      <c r="C42" s="64" t="s">
        <v>86</v>
      </c>
      <c r="D42" s="61"/>
      <c r="E42" s="61"/>
      <c r="F42" s="61"/>
    </row>
    <row r="43" spans="2:6">
      <c r="B43" s="65">
        <v>21303</v>
      </c>
      <c r="C43" s="64" t="s">
        <v>87</v>
      </c>
      <c r="D43" s="61">
        <f>D44</f>
        <v>5</v>
      </c>
      <c r="E43" s="61"/>
      <c r="F43" s="61">
        <f>D43</f>
        <v>5</v>
      </c>
    </row>
    <row r="44" spans="2:6">
      <c r="B44" s="65">
        <v>2130306</v>
      </c>
      <c r="C44" s="64" t="s">
        <v>88</v>
      </c>
      <c r="D44" s="61">
        <v>5</v>
      </c>
      <c r="E44" s="61"/>
      <c r="F44" s="61">
        <f>D44</f>
        <v>5</v>
      </c>
    </row>
    <row r="45" spans="2:6">
      <c r="B45" s="65">
        <v>21305</v>
      </c>
      <c r="C45" s="64" t="s">
        <v>89</v>
      </c>
      <c r="D45" s="61">
        <f>D46+D47</f>
        <v>205.99</v>
      </c>
      <c r="E45" s="61"/>
      <c r="F45" s="61">
        <f>D45</f>
        <v>205.99</v>
      </c>
    </row>
    <row r="46" spans="2:6">
      <c r="B46" s="65">
        <v>2130504</v>
      </c>
      <c r="C46" s="64" t="s">
        <v>90</v>
      </c>
      <c r="D46" s="61">
        <v>12.04</v>
      </c>
      <c r="E46" s="61"/>
      <c r="F46" s="61">
        <f>D46</f>
        <v>12.04</v>
      </c>
    </row>
    <row r="47" ht="25.5" spans="2:6">
      <c r="B47" s="65">
        <v>2130599</v>
      </c>
      <c r="C47" s="64" t="s">
        <v>91</v>
      </c>
      <c r="D47" s="61">
        <v>193.95</v>
      </c>
      <c r="E47" s="61"/>
      <c r="F47" s="61">
        <v>193.95</v>
      </c>
    </row>
    <row r="48" spans="2:6">
      <c r="B48" s="65" t="s">
        <v>92</v>
      </c>
      <c r="C48" s="64" t="s">
        <v>93</v>
      </c>
      <c r="D48" s="61">
        <f>D49+D50</f>
        <v>245.13</v>
      </c>
      <c r="E48" s="61"/>
      <c r="F48" s="61">
        <f>F49+F50</f>
        <v>245.13</v>
      </c>
    </row>
    <row r="49" spans="2:6">
      <c r="B49" s="65">
        <v>2130701</v>
      </c>
      <c r="C49" s="64" t="s">
        <v>94</v>
      </c>
      <c r="D49" s="61">
        <v>40</v>
      </c>
      <c r="E49" s="61"/>
      <c r="F49" s="61">
        <v>40</v>
      </c>
    </row>
    <row r="50" spans="2:6">
      <c r="B50" s="65" t="s">
        <v>95</v>
      </c>
      <c r="C50" s="64" t="s">
        <v>96</v>
      </c>
      <c r="D50" s="61">
        <v>205.13</v>
      </c>
      <c r="E50" s="61"/>
      <c r="F50" s="61">
        <v>205.13</v>
      </c>
    </row>
    <row r="51" spans="2:6">
      <c r="B51" s="66" t="s">
        <v>97</v>
      </c>
      <c r="C51" s="67" t="s">
        <v>21</v>
      </c>
      <c r="D51" s="61">
        <v>38.93</v>
      </c>
      <c r="E51" s="61">
        <v>38.93</v>
      </c>
      <c r="F51" s="61"/>
    </row>
    <row r="52" spans="2:6">
      <c r="B52" s="65" t="s">
        <v>98</v>
      </c>
      <c r="C52" s="64" t="s">
        <v>99</v>
      </c>
      <c r="D52" s="61">
        <v>38.93</v>
      </c>
      <c r="E52" s="61">
        <v>38.93</v>
      </c>
      <c r="F52" s="61"/>
    </row>
    <row r="53" spans="2:6">
      <c r="B53" s="59" t="s">
        <v>100</v>
      </c>
      <c r="C53" s="60" t="s">
        <v>101</v>
      </c>
      <c r="D53" s="61">
        <v>38.93</v>
      </c>
      <c r="E53" s="56">
        <v>38.93</v>
      </c>
      <c r="F53" s="56"/>
    </row>
  </sheetData>
  <mergeCells count="2">
    <mergeCell ref="B7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29" sqref="J29"/>
    </sheetView>
  </sheetViews>
  <sheetFormatPr defaultColWidth="10" defaultRowHeight="14.25"/>
  <cols>
    <col min="1" max="1" width="0.441666666666667" customWidth="true"/>
    <col min="2" max="2" width="9.21666666666667" customWidth="true"/>
    <col min="3" max="3" width="12.1083333333333" customWidth="true"/>
    <col min="4" max="4" width="11.4416666666667" customWidth="true"/>
    <col min="5" max="5" width="11" customWidth="true"/>
    <col min="6" max="6" width="12.2166666666667" customWidth="true"/>
    <col min="7" max="7" width="12.6666666666667" customWidth="true"/>
    <col min="8" max="8" width="11.4416666666667" customWidth="true"/>
    <col min="9" max="9" width="11" customWidth="true"/>
    <col min="10" max="10" width="11.1083333333333" customWidth="true"/>
    <col min="11" max="11" width="12.3333333333333" customWidth="true"/>
    <col min="12" max="13" width="11.775" customWidth="true"/>
    <col min="14" max="14" width="9.775" customWidth="true"/>
  </cols>
  <sheetData>
    <row r="1" ht="17.25" customHeight="true" spans="1:13">
      <c r="A1" s="33"/>
      <c r="B1" s="3" t="s">
        <v>199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16.35" customHeight="true" spans="2:13">
      <c r="B2" s="46" t="s">
        <v>200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6.35" customHeight="true" spans="2:1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ht="16.35" customHeight="true" spans="2:1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ht="21.6" customHeight="true" spans="2:1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53" t="s">
        <v>2</v>
      </c>
    </row>
    <row r="6" ht="65.55" customHeight="true" spans="2:13">
      <c r="B6" s="47" t="s">
        <v>201</v>
      </c>
      <c r="C6" s="47" t="s">
        <v>5</v>
      </c>
      <c r="D6" s="47" t="s">
        <v>36</v>
      </c>
      <c r="E6" s="47" t="s">
        <v>186</v>
      </c>
      <c r="F6" s="47" t="s">
        <v>187</v>
      </c>
      <c r="G6" s="47" t="s">
        <v>188</v>
      </c>
      <c r="H6" s="47" t="s">
        <v>189</v>
      </c>
      <c r="I6" s="47" t="s">
        <v>190</v>
      </c>
      <c r="J6" s="47" t="s">
        <v>191</v>
      </c>
      <c r="K6" s="47" t="s">
        <v>192</v>
      </c>
      <c r="L6" s="47" t="s">
        <v>193</v>
      </c>
      <c r="M6" s="47" t="s">
        <v>194</v>
      </c>
    </row>
    <row r="7" ht="23.25" customHeight="true" spans="2:13">
      <c r="B7" s="48" t="s">
        <v>7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21.6" customHeight="true" spans="2:13"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2:2">
      <c r="B9" s="52" t="s">
        <v>202</v>
      </c>
    </row>
  </sheetData>
  <mergeCells count="2">
    <mergeCell ref="B7:C7"/>
    <mergeCell ref="B2:M3"/>
  </mergeCells>
  <printOptions horizontalCentered="true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2022-01-21T14:55:00Z</dcterms:created>
  <cp:lastPrinted>2024-02-20T11:31:00Z</cp:lastPrinted>
  <dcterms:modified xsi:type="dcterms:W3CDTF">2026-05-28T11:05:09Z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