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4" activeTab="5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'1、财政拨款收支总表'!$A$1:$G$26</definedName>
    <definedName name="_xlnm.Print_Area" localSheetId="3">'4、一般公共预算“三公”经费支出表'!$A$1:$L$8</definedName>
    <definedName name="_xlnm.Print_Area" localSheetId="4">'5、政府性基金预算支出表'!$A$1:$E$8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</definedNames>
  <calcPr fullCalcOnLoad="1"/>
</workbook>
</file>

<file path=xl/sharedStrings.xml><?xml version="1.0" encoding="utf-8"?>
<sst xmlns="http://schemas.openxmlformats.org/spreadsheetml/2006/main" count="449" uniqueCount="221">
  <si>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</si>
  <si>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</si>
  <si>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</si>
  <si>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</si>
  <si>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</si>
  <si>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</si>
  <si>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</si>
  <si>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</si>
  <si>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</si>
  <si>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</si>
  <si>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</si>
  <si>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</si>
  <si>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</si>
  <si>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</si>
  <si>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</si>
  <si>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</si>
  <si>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文化体育与传媒支出</t>
  </si>
  <si>
    <t>国有资本经营预算拨款</t>
  </si>
  <si>
    <t>社会保障和就业支出</t>
  </si>
  <si>
    <t>医疗卫生与计划生育支出</t>
  </si>
  <si>
    <t>二、上年结转</t>
  </si>
  <si>
    <t>农林水支出</t>
  </si>
  <si>
    <t>住房保障支出</t>
  </si>
  <si>
    <t>二、结转下年</t>
  </si>
  <si>
    <t>收入总计</t>
  </si>
  <si>
    <t>支出总计</t>
  </si>
  <si>
    <t xml:space="preserve"> </t>
  </si>
  <si>
    <t>表2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</si>
  <si>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</si>
  <si>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</si>
  <si>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</si>
  <si>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</si>
  <si>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</si>
  <si>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</si>
  <si>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</si>
  <si>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</si>
  <si>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</si>
  <si>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</si>
  <si>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</si>
  <si>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人大事务</t>
    </r>
  </si>
  <si>
    <t xml:space="preserve">    2010101</t>
  </si>
  <si>
    <t xml:space="preserve">    行政运行</t>
  </si>
  <si>
    <t xml:space="preserve">    2010108</t>
  </si>
  <si>
    <t xml:space="preserve">    代表工作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</si>
  <si>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</si>
  <si>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</si>
  <si>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</si>
  <si>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</si>
  <si>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</si>
  <si>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</si>
  <si>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行政运行</t>
    </r>
  </si>
  <si>
    <t xml:space="preserve">  20129</t>
  </si>
  <si>
    <t xml:space="preserve">  群众团体事务</t>
  </si>
  <si>
    <t xml:space="preserve">    2012901</t>
  </si>
  <si>
    <t xml:space="preserve">  20131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</si>
  <si>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党委办公厅（室）及相关机构事务</t>
    </r>
  </si>
  <si>
    <t xml:space="preserve">    2013101</t>
  </si>
  <si>
    <t>207</t>
  </si>
  <si>
    <t xml:space="preserve">  20701</t>
  </si>
  <si>
    <t xml:space="preserve">  文化</t>
  </si>
  <si>
    <t xml:space="preserve">    2070109</t>
  </si>
  <si>
    <t xml:space="preserve">    群众文化</t>
  </si>
  <si>
    <t>208</t>
  </si>
  <si>
    <t xml:space="preserve">  20801</t>
  </si>
  <si>
    <t xml:space="preserve">  人力资源和社会保障管理事务</t>
  </si>
  <si>
    <t xml:space="preserve">    2080199</t>
  </si>
  <si>
    <t xml:space="preserve">    其他人力资源和社会保障管理事务支出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</si>
  <si>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</si>
  <si>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</si>
  <si>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</si>
  <si>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</si>
  <si>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</si>
  <si>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</si>
  <si>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</si>
  <si>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</si>
  <si>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2080802</t>
  </si>
  <si>
    <t xml:space="preserve">    伤残抚恤</t>
  </si>
  <si>
    <t xml:space="preserve">    2080803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</si>
  <si>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在乡复员、退伍军人生活补助</t>
    </r>
  </si>
  <si>
    <t xml:space="preserve">    2080805</t>
  </si>
  <si>
    <t xml:space="preserve">    义务兵优待</t>
  </si>
  <si>
    <t xml:space="preserve">    2082102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</si>
  <si>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农村特困人员救助供养支出</t>
    </r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</si>
  <si>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</si>
  <si>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</si>
  <si>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</si>
  <si>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</si>
  <si>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</si>
  <si>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</si>
  <si>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</si>
  <si>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</si>
  <si>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21301</t>
  </si>
  <si>
    <t xml:space="preserve">  农业</t>
  </si>
  <si>
    <t xml:space="preserve">    2130104</t>
  </si>
  <si>
    <t xml:space="preserve">    事业运行</t>
  </si>
  <si>
    <t xml:space="preserve">    2130152</t>
  </si>
  <si>
    <t xml:space="preserve">    对高校毕业生到基层任职补助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</si>
  <si>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</si>
  <si>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</si>
  <si>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</si>
  <si>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</si>
  <si>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</si>
  <si>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</si>
  <si>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</si>
  <si>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</si>
  <si>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</si>
  <si>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备注：本表反映2017年当年一般公共预算财政拨款支出情况。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</si>
  <si>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</si>
  <si>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</si>
  <si>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</si>
  <si>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</si>
  <si>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</si>
  <si>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</si>
  <si>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</si>
  <si>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</si>
  <si>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</si>
  <si>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</si>
  <si>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</si>
  <si>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</si>
  <si>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</si>
  <si>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</si>
  <si>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</si>
  <si>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</si>
  <si>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</si>
  <si>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</si>
  <si>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</si>
  <si>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</si>
  <si>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</si>
  <si>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</si>
  <si>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</si>
  <si>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</si>
  <si>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</si>
  <si>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</si>
  <si>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</si>
  <si>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</si>
  <si>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</si>
  <si>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</si>
  <si>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</si>
  <si>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</si>
  <si>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</si>
  <si>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</si>
  <si>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</si>
  <si>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</si>
  <si>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</si>
  <si>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</si>
  <si>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</si>
  <si>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</si>
  <si>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</si>
  <si>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</si>
  <si>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</si>
  <si>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</si>
  <si>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</si>
  <si>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</si>
  <si>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</si>
  <si>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</si>
  <si>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</si>
  <si>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</si>
  <si>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</si>
  <si>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</si>
  <si>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</si>
  <si>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</si>
  <si>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</si>
  <si>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</si>
  <si>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</si>
  <si>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</si>
  <si>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</si>
  <si>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</si>
  <si>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</si>
  <si>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</si>
  <si>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</si>
  <si>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</si>
  <si>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</si>
  <si>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</si>
  <si>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</si>
  <si>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</si>
  <si>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</si>
  <si>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</si>
  <si>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</si>
  <si>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</si>
  <si>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</si>
  <si>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</si>
  <si>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</si>
  <si>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</si>
  <si>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</si>
  <si>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</si>
  <si>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</si>
  <si>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</si>
  <si>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</si>
  <si>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</si>
  <si>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</si>
  <si>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</si>
  <si>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</si>
  <si>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</si>
  <si>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</si>
  <si>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</si>
  <si>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</si>
  <si>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</si>
  <si>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无政府性基金预算</t>
  </si>
  <si>
    <t>表6</t>
  </si>
  <si>
    <t>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</si>
  <si>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</si>
  <si>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</si>
  <si>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</si>
  <si>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</si>
  <si>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</si>
  <si>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</si>
  <si>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</si>
  <si>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</si>
  <si>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</si>
  <si>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</si>
  <si>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</si>
  <si>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</si>
  <si>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</si>
  <si>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</si>
  <si>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金额</t>
  </si>
  <si>
    <t>其中：教育收费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</si>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</sst>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6"/>
      <name val="楷体_GB2312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mbria"/>
      <family val="0"/>
    </font>
    <font>
      <sz val="11"/>
      <color theme="1"/>
      <name val="Cambria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176" fontId="49" fillId="0" borderId="10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50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6" fillId="0" borderId="12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7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/>
      <protection/>
    </xf>
    <xf numFmtId="177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>
      <alignment horizontal="right" vertical="center" wrapText="1"/>
    </xf>
    <xf numFmtId="177" fontId="6" fillId="0" borderId="17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77" fontId="6" fillId="0" borderId="15" xfId="0" applyNumberFormat="1" applyFont="1" applyFill="1" applyBorder="1" applyAlignment="1" applyProtection="1">
      <alignment vertical="center"/>
      <protection/>
    </xf>
    <xf numFmtId="4" fontId="6" fillId="0" borderId="14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vertical="center"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176" fontId="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6" fillId="33" borderId="11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right"/>
      <protection/>
    </xf>
    <xf numFmtId="176" fontId="6" fillId="0" borderId="18" xfId="0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5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E6" sqref="E6"/>
    </sheetView>
  </sheetViews>
  <sheetFormatPr defaultColWidth="9.00390625" defaultRowHeight="15"/>
  <cols>
    <col min="1" max="1" width="23.28125" style="0" customWidth="1"/>
    <col min="2" max="2" width="17.00390625" style="0" customWidth="1"/>
    <col min="3" max="3" width="21.28125" style="0" customWidth="1"/>
    <col min="4" max="4" width="17.00390625" style="0" customWidth="1"/>
    <col min="5" max="5" width="15.421875" style="0" customWidth="1"/>
    <col min="6" max="7" width="17.00390625" style="0" customWidth="1"/>
  </cols>
  <sheetData>
    <row r="1" ht="14.25">
      <c r="A1" t="s">
        <v>0</v>
      </c>
    </row>
    <row r="2" spans="1:7" ht="22.5">
      <c r="A2" s="33" t="s">
        <v>1</v>
      </c>
      <c r="B2" s="33"/>
      <c r="C2" s="33"/>
      <c r="D2" s="33"/>
      <c r="E2" s="33"/>
      <c r="F2" s="33"/>
      <c r="G2" s="33"/>
    </row>
    <row r="4" ht="14.25">
      <c r="G4" s="34" t="s">
        <v>2</v>
      </c>
    </row>
    <row r="5" spans="1:7" ht="14.25">
      <c r="A5" s="36" t="s">
        <v>3</v>
      </c>
      <c r="B5" s="36"/>
      <c r="C5" s="36" t="s">
        <v>4</v>
      </c>
      <c r="D5" s="36"/>
      <c r="E5" s="36"/>
      <c r="F5" s="36"/>
      <c r="G5" s="36"/>
    </row>
    <row r="6" spans="1:7" ht="28.5">
      <c r="A6" s="36" t="s">
        <v>5</v>
      </c>
      <c r="B6" s="36" t="s">
        <v>6</v>
      </c>
      <c r="C6" s="36" t="s">
        <v>5</v>
      </c>
      <c r="D6" s="36" t="s">
        <v>7</v>
      </c>
      <c r="E6" s="99" t="s">
        <v>8</v>
      </c>
      <c r="F6" s="99" t="s">
        <v>9</v>
      </c>
      <c r="G6" s="99" t="s">
        <v>10</v>
      </c>
    </row>
    <row r="7" spans="1:7" ht="15.75">
      <c r="A7" s="37" t="s">
        <v>11</v>
      </c>
      <c r="B7" s="97">
        <v>842.471113</v>
      </c>
      <c r="C7" s="37" t="s">
        <v>12</v>
      </c>
      <c r="D7" s="15">
        <v>879.64</v>
      </c>
      <c r="E7" s="15">
        <v>879.64</v>
      </c>
      <c r="F7" s="37"/>
      <c r="G7" s="37"/>
    </row>
    <row r="8" spans="1:7" ht="15.75">
      <c r="A8" s="37" t="s">
        <v>13</v>
      </c>
      <c r="B8" s="97">
        <v>842.471113</v>
      </c>
      <c r="C8" s="37" t="s">
        <v>14</v>
      </c>
      <c r="D8" s="13">
        <v>294.56</v>
      </c>
      <c r="E8" s="13">
        <v>294.56</v>
      </c>
      <c r="F8" s="37"/>
      <c r="G8" s="37"/>
    </row>
    <row r="9" spans="1:7" ht="12" customHeight="1">
      <c r="A9" s="37" t="s">
        <v>15</v>
      </c>
      <c r="B9" s="39"/>
      <c r="C9" s="37" t="s">
        <v>16</v>
      </c>
      <c r="D9" s="13">
        <v>15.364621</v>
      </c>
      <c r="E9" s="13">
        <v>15.364621</v>
      </c>
      <c r="F9" s="37"/>
      <c r="G9" s="37"/>
    </row>
    <row r="10" spans="1:7" ht="14.25">
      <c r="A10" s="37" t="s">
        <v>17</v>
      </c>
      <c r="B10" s="39"/>
      <c r="C10" s="37" t="s">
        <v>18</v>
      </c>
      <c r="D10" s="13">
        <v>295.7743</v>
      </c>
      <c r="E10" s="13">
        <v>295.7743</v>
      </c>
      <c r="F10" s="37"/>
      <c r="G10" s="37"/>
    </row>
    <row r="11" spans="1:7" ht="14.25">
      <c r="A11" s="37"/>
      <c r="B11" s="39"/>
      <c r="C11" s="37" t="s">
        <v>19</v>
      </c>
      <c r="D11" s="15">
        <v>27.42</v>
      </c>
      <c r="E11" s="15">
        <v>27.42</v>
      </c>
      <c r="F11" s="37"/>
      <c r="G11" s="37"/>
    </row>
    <row r="12" spans="1:7" ht="14.25">
      <c r="A12" s="37" t="s">
        <v>20</v>
      </c>
      <c r="B12" s="39">
        <v>37.1643</v>
      </c>
      <c r="C12" s="37" t="s">
        <v>21</v>
      </c>
      <c r="D12" s="13">
        <v>213.56023</v>
      </c>
      <c r="E12" s="13">
        <v>213.56023</v>
      </c>
      <c r="F12" s="37"/>
      <c r="G12" s="37"/>
    </row>
    <row r="13" spans="1:7" ht="14.25">
      <c r="A13" s="37" t="s">
        <v>13</v>
      </c>
      <c r="B13" s="39"/>
      <c r="C13" s="37" t="s">
        <v>22</v>
      </c>
      <c r="D13" s="15">
        <v>32.960592</v>
      </c>
      <c r="E13" s="15">
        <v>32.960592</v>
      </c>
      <c r="F13" s="37"/>
      <c r="G13" s="37"/>
    </row>
    <row r="14" spans="1:7" ht="14.25">
      <c r="A14" s="37" t="s">
        <v>15</v>
      </c>
      <c r="B14" s="39"/>
      <c r="C14" s="37"/>
      <c r="D14" s="98"/>
      <c r="E14" s="98"/>
      <c r="F14" s="37"/>
      <c r="G14" s="37"/>
    </row>
    <row r="15" spans="1:7" ht="14.25">
      <c r="A15" s="37" t="s">
        <v>17</v>
      </c>
      <c r="B15" s="39"/>
      <c r="C15" s="37"/>
      <c r="D15" s="98"/>
      <c r="E15" s="98"/>
      <c r="F15" s="37"/>
      <c r="G15" s="37"/>
    </row>
    <row r="16" spans="1:7" ht="14.25">
      <c r="A16" s="37"/>
      <c r="B16" s="39"/>
      <c r="C16" s="37"/>
      <c r="D16" s="98"/>
      <c r="E16" s="98"/>
      <c r="F16" s="37"/>
      <c r="G16" s="37"/>
    </row>
    <row r="17" spans="1:7" ht="14.25">
      <c r="A17" s="37"/>
      <c r="B17" s="39"/>
      <c r="C17" s="37"/>
      <c r="D17" s="98"/>
      <c r="E17" s="98"/>
      <c r="F17" s="37"/>
      <c r="G17" s="37"/>
    </row>
    <row r="18" spans="1:7" ht="14.25">
      <c r="A18" s="37"/>
      <c r="B18" s="39"/>
      <c r="C18" s="37" t="s">
        <v>23</v>
      </c>
      <c r="D18" s="98">
        <v>0</v>
      </c>
      <c r="E18" s="98">
        <v>0</v>
      </c>
      <c r="F18" s="37"/>
      <c r="G18" s="37"/>
    </row>
    <row r="19" spans="1:7" ht="15.75">
      <c r="A19" s="36" t="s">
        <v>24</v>
      </c>
      <c r="B19" s="97">
        <v>879.635413</v>
      </c>
      <c r="C19" s="36" t="s">
        <v>25</v>
      </c>
      <c r="D19" s="15">
        <v>879.64</v>
      </c>
      <c r="E19" s="15">
        <v>879.64</v>
      </c>
      <c r="F19" s="37"/>
      <c r="G19" s="37"/>
    </row>
    <row r="27" ht="14.25">
      <c r="E27" t="s">
        <v>26</v>
      </c>
    </row>
  </sheetData>
  <sheetProtection/>
  <mergeCells count="3">
    <mergeCell ref="A2:G2"/>
    <mergeCell ref="A5:B5"/>
    <mergeCell ref="C5:G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Zeros="0" workbookViewId="0" topLeftCell="A21">
      <selection activeCell="A21" sqref="A1:IV65536"/>
    </sheetView>
  </sheetViews>
  <sheetFormatPr defaultColWidth="6.8515625" defaultRowHeight="12.75" customHeight="1"/>
  <cols>
    <col min="1" max="1" width="16.140625" style="1" customWidth="1"/>
    <col min="2" max="2" width="33.8515625" style="1" customWidth="1"/>
    <col min="3" max="3" width="14.421875" style="88" customWidth="1"/>
    <col min="4" max="6" width="13.57421875" style="1" customWidth="1"/>
    <col min="7" max="16384" width="6.8515625" style="1" customWidth="1"/>
  </cols>
  <sheetData>
    <row r="1" ht="19.5" customHeight="1">
      <c r="A1" s="2" t="s">
        <v>27</v>
      </c>
    </row>
    <row r="2" spans="1:6" ht="25.5" customHeight="1">
      <c r="A2" s="65" t="s">
        <v>28</v>
      </c>
      <c r="B2" s="45"/>
      <c r="C2" s="89"/>
      <c r="D2" s="45"/>
      <c r="E2" s="45"/>
      <c r="F2" s="45"/>
    </row>
    <row r="3" spans="1:6" ht="19.5" customHeight="1">
      <c r="A3" s="45"/>
      <c r="B3" s="45"/>
      <c r="C3" s="89"/>
      <c r="D3" s="45"/>
      <c r="E3" s="45"/>
      <c r="F3" s="45"/>
    </row>
    <row r="4" spans="1:6" ht="19.5" customHeight="1">
      <c r="A4" s="6"/>
      <c r="B4" s="6"/>
      <c r="C4" s="90"/>
      <c r="D4" s="6"/>
      <c r="E4" s="6"/>
      <c r="F4" s="95" t="s">
        <v>2</v>
      </c>
    </row>
    <row r="5" spans="1:6" ht="19.5" customHeight="1">
      <c r="A5" s="21" t="s">
        <v>29</v>
      </c>
      <c r="B5" s="21"/>
      <c r="C5" s="91" t="s">
        <v>30</v>
      </c>
      <c r="D5" s="21" t="s">
        <v>31</v>
      </c>
      <c r="E5" s="21"/>
      <c r="F5" s="21"/>
    </row>
    <row r="6" spans="1:6" ht="19.5" customHeight="1">
      <c r="A6" s="47" t="s">
        <v>32</v>
      </c>
      <c r="B6" s="47" t="s">
        <v>33</v>
      </c>
      <c r="C6" s="92"/>
      <c r="D6" s="47" t="s">
        <v>34</v>
      </c>
      <c r="E6" s="47" t="s">
        <v>35</v>
      </c>
      <c r="F6" s="47" t="s">
        <v>36</v>
      </c>
    </row>
    <row r="7" spans="1:6" ht="19.5" customHeight="1">
      <c r="A7" s="11"/>
      <c r="B7" s="12" t="s">
        <v>7</v>
      </c>
      <c r="C7" s="93">
        <f>C8+C20+C23+C34+C38+C44</f>
        <v>678.74</v>
      </c>
      <c r="D7" s="14">
        <f>D8+D20+D23+D34+D38+D44</f>
        <v>842.4714129999999</v>
      </c>
      <c r="E7" s="14">
        <f>E8+E20+E23+E34+E38+E44</f>
        <v>842.4714129999999</v>
      </c>
      <c r="F7" s="96"/>
    </row>
    <row r="8" spans="1:6" ht="19.5" customHeight="1">
      <c r="A8" s="11" t="s">
        <v>37</v>
      </c>
      <c r="B8" s="12" t="s">
        <v>14</v>
      </c>
      <c r="C8" s="93">
        <f>C9+C12+C14+C16+C18</f>
        <v>242.56</v>
      </c>
      <c r="D8" s="94">
        <v>294.560976</v>
      </c>
      <c r="E8" s="13">
        <f>E9+E12+E14+E16+E18</f>
        <v>294.560976</v>
      </c>
      <c r="F8" s="96"/>
    </row>
    <row r="9" spans="1:6" ht="19.5" customHeight="1">
      <c r="A9" s="11" t="s">
        <v>38</v>
      </c>
      <c r="B9" s="12" t="s">
        <v>39</v>
      </c>
      <c r="C9" s="93">
        <f>C10+C11</f>
        <v>12.39</v>
      </c>
      <c r="D9" s="14">
        <f>D10+D11</f>
        <v>16.250835</v>
      </c>
      <c r="E9" s="14">
        <f>E10+E11</f>
        <v>16.250835</v>
      </c>
      <c r="F9" s="96"/>
    </row>
    <row r="10" spans="1:6" ht="19.5" customHeight="1">
      <c r="A10" s="11" t="s">
        <v>40</v>
      </c>
      <c r="B10" s="12" t="s">
        <v>41</v>
      </c>
      <c r="C10" s="93">
        <v>9.63</v>
      </c>
      <c r="D10" s="14">
        <v>13.370835</v>
      </c>
      <c r="E10" s="14">
        <v>13.370835</v>
      </c>
      <c r="F10" s="96"/>
    </row>
    <row r="11" spans="1:6" ht="19.5" customHeight="1">
      <c r="A11" s="11" t="s">
        <v>42</v>
      </c>
      <c r="B11" s="12" t="s">
        <v>43</v>
      </c>
      <c r="C11" s="93">
        <v>2.76</v>
      </c>
      <c r="D11" s="14">
        <v>2.88</v>
      </c>
      <c r="E11" s="14">
        <v>2.88</v>
      </c>
      <c r="F11" s="96"/>
    </row>
    <row r="12" spans="1:6" ht="19.5" customHeight="1">
      <c r="A12" s="11" t="s">
        <v>44</v>
      </c>
      <c r="B12" s="12" t="s">
        <v>45</v>
      </c>
      <c r="C12" s="93">
        <f>C13</f>
        <v>181.78</v>
      </c>
      <c r="D12" s="14">
        <f>D13</f>
        <v>206.578844</v>
      </c>
      <c r="E12" s="14">
        <f>E13</f>
        <v>206.578844</v>
      </c>
      <c r="F12" s="96"/>
    </row>
    <row r="13" spans="1:6" ht="19.5" customHeight="1">
      <c r="A13" s="11" t="s">
        <v>46</v>
      </c>
      <c r="B13" s="12" t="s">
        <v>41</v>
      </c>
      <c r="C13" s="93">
        <v>181.78</v>
      </c>
      <c r="D13" s="14">
        <v>206.578844</v>
      </c>
      <c r="E13" s="14">
        <v>206.578844</v>
      </c>
      <c r="F13" s="96"/>
    </row>
    <row r="14" spans="1:6" ht="19.5" customHeight="1">
      <c r="A14" s="11" t="s">
        <v>47</v>
      </c>
      <c r="B14" s="12" t="s">
        <v>48</v>
      </c>
      <c r="C14" s="93">
        <f>C15</f>
        <v>14.59</v>
      </c>
      <c r="D14" s="14">
        <f>D15</f>
        <v>19.339436</v>
      </c>
      <c r="E14" s="14">
        <f>E15</f>
        <v>19.339436</v>
      </c>
      <c r="F14" s="96"/>
    </row>
    <row r="15" spans="1:6" ht="19.5" customHeight="1">
      <c r="A15" s="11" t="s">
        <v>49</v>
      </c>
      <c r="B15" s="12" t="s">
        <v>50</v>
      </c>
      <c r="C15" s="93">
        <v>14.59</v>
      </c>
      <c r="D15" s="14">
        <v>19.339436</v>
      </c>
      <c r="E15" s="14">
        <v>19.339436</v>
      </c>
      <c r="F15" s="96"/>
    </row>
    <row r="16" spans="1:6" ht="19.5" customHeight="1">
      <c r="A16" s="11" t="s">
        <v>51</v>
      </c>
      <c r="B16" s="12" t="s">
        <v>52</v>
      </c>
      <c r="C16" s="93">
        <f>C17</f>
        <v>7.2</v>
      </c>
      <c r="D16" s="14">
        <f>D17</f>
        <v>9.082245</v>
      </c>
      <c r="E16" s="14">
        <f>E17</f>
        <v>9.082245</v>
      </c>
      <c r="F16" s="96"/>
    </row>
    <row r="17" spans="1:6" ht="19.5" customHeight="1">
      <c r="A17" s="11" t="s">
        <v>53</v>
      </c>
      <c r="B17" s="12" t="s">
        <v>41</v>
      </c>
      <c r="C17" s="93">
        <v>7.2</v>
      </c>
      <c r="D17" s="14">
        <v>9.082245</v>
      </c>
      <c r="E17" s="14">
        <v>9.082245</v>
      </c>
      <c r="F17" s="96"/>
    </row>
    <row r="18" spans="1:6" ht="19.5" customHeight="1">
      <c r="A18" s="11" t="s">
        <v>54</v>
      </c>
      <c r="B18" s="12" t="s">
        <v>55</v>
      </c>
      <c r="C18" s="93">
        <f>C19</f>
        <v>26.6</v>
      </c>
      <c r="D18" s="14">
        <f>D19</f>
        <v>43.309616</v>
      </c>
      <c r="E18" s="14">
        <f>E19</f>
        <v>43.309616</v>
      </c>
      <c r="F18" s="96"/>
    </row>
    <row r="19" spans="1:6" ht="19.5" customHeight="1">
      <c r="A19" s="11" t="s">
        <v>56</v>
      </c>
      <c r="B19" s="12" t="s">
        <v>41</v>
      </c>
      <c r="C19" s="93">
        <v>26.6</v>
      </c>
      <c r="D19" s="14">
        <v>43.309616</v>
      </c>
      <c r="E19" s="14">
        <v>43.309616</v>
      </c>
      <c r="F19" s="96"/>
    </row>
    <row r="20" spans="1:6" ht="19.5" customHeight="1">
      <c r="A20" s="11" t="s">
        <v>57</v>
      </c>
      <c r="B20" s="12" t="s">
        <v>16</v>
      </c>
      <c r="C20" s="93">
        <f aca="true" t="shared" si="0" ref="C20:E21">C21</f>
        <v>13.81</v>
      </c>
      <c r="D20" s="94">
        <v>15.364621</v>
      </c>
      <c r="E20" s="13">
        <f t="shared" si="0"/>
        <v>15.364621</v>
      </c>
      <c r="F20" s="96"/>
    </row>
    <row r="21" spans="1:6" ht="19.5" customHeight="1">
      <c r="A21" s="11" t="s">
        <v>58</v>
      </c>
      <c r="B21" s="12" t="s">
        <v>59</v>
      </c>
      <c r="C21" s="93">
        <f t="shared" si="0"/>
        <v>13.81</v>
      </c>
      <c r="D21" s="14">
        <f t="shared" si="0"/>
        <v>15.364621</v>
      </c>
      <c r="E21" s="14">
        <f t="shared" si="0"/>
        <v>15.364621</v>
      </c>
      <c r="F21" s="96"/>
    </row>
    <row r="22" spans="1:6" ht="19.5" customHeight="1">
      <c r="A22" s="11" t="s">
        <v>60</v>
      </c>
      <c r="B22" s="12" t="s">
        <v>61</v>
      </c>
      <c r="C22" s="93">
        <v>13.81</v>
      </c>
      <c r="D22" s="14">
        <v>15.364621</v>
      </c>
      <c r="E22" s="14">
        <v>15.364621</v>
      </c>
      <c r="F22" s="96"/>
    </row>
    <row r="23" spans="1:6" ht="19.5" customHeight="1">
      <c r="A23" s="11" t="s">
        <v>62</v>
      </c>
      <c r="B23" s="12" t="s">
        <v>18</v>
      </c>
      <c r="C23" s="93">
        <f>C24+C26+C28</f>
        <v>142.82</v>
      </c>
      <c r="D23" s="94">
        <v>258.60954</v>
      </c>
      <c r="E23" s="13">
        <f>E24+E26+E28</f>
        <v>258.60954</v>
      </c>
      <c r="F23" s="96"/>
    </row>
    <row r="24" spans="1:6" ht="19.5" customHeight="1">
      <c r="A24" s="11" t="s">
        <v>63</v>
      </c>
      <c r="B24" s="12" t="s">
        <v>64</v>
      </c>
      <c r="C24" s="93">
        <f>C25</f>
        <v>22.04</v>
      </c>
      <c r="D24" s="14">
        <f>D25</f>
        <v>24.82174</v>
      </c>
      <c r="E24" s="14">
        <f>E25</f>
        <v>24.82174</v>
      </c>
      <c r="F24" s="96"/>
    </row>
    <row r="25" spans="1:6" ht="19.5" customHeight="1">
      <c r="A25" s="11" t="s">
        <v>65</v>
      </c>
      <c r="B25" s="12" t="s">
        <v>66</v>
      </c>
      <c r="C25" s="93">
        <v>22.04</v>
      </c>
      <c r="D25" s="14">
        <v>24.82174</v>
      </c>
      <c r="E25" s="14">
        <v>24.82174</v>
      </c>
      <c r="F25" s="96"/>
    </row>
    <row r="26" spans="1:6" ht="19.5" customHeight="1">
      <c r="A26" s="11" t="s">
        <v>67</v>
      </c>
      <c r="B26" s="12" t="s">
        <v>68</v>
      </c>
      <c r="C26" s="93">
        <f>C27</f>
        <v>80.7</v>
      </c>
      <c r="D26" s="14">
        <f>D27</f>
        <v>88.11</v>
      </c>
      <c r="E26" s="14">
        <f>E27</f>
        <v>88.11</v>
      </c>
      <c r="F26" s="96"/>
    </row>
    <row r="27" spans="1:6" ht="19.5" customHeight="1">
      <c r="A27" s="11" t="s">
        <v>69</v>
      </c>
      <c r="B27" s="12" t="s">
        <v>70</v>
      </c>
      <c r="C27" s="93">
        <v>80.7</v>
      </c>
      <c r="D27" s="14">
        <v>88.11</v>
      </c>
      <c r="E27" s="14">
        <v>88.11</v>
      </c>
      <c r="F27" s="96"/>
    </row>
    <row r="28" spans="1:6" ht="19.5" customHeight="1">
      <c r="A28" s="11" t="s">
        <v>71</v>
      </c>
      <c r="B28" s="12" t="s">
        <v>72</v>
      </c>
      <c r="C28" s="93">
        <f>C29+C30+C31+C32</f>
        <v>40.08</v>
      </c>
      <c r="D28" s="14">
        <f>D29+D30+D31+D32+D33</f>
        <v>145.6778</v>
      </c>
      <c r="E28" s="14">
        <f>E29+E30+E31+E32+E33</f>
        <v>145.6778</v>
      </c>
      <c r="F28" s="96"/>
    </row>
    <row r="29" spans="1:6" ht="19.5" customHeight="1">
      <c r="A29" s="11" t="s">
        <v>73</v>
      </c>
      <c r="B29" s="12" t="s">
        <v>74</v>
      </c>
      <c r="C29" s="93"/>
      <c r="D29" s="14">
        <v>3.6432</v>
      </c>
      <c r="E29" s="14">
        <v>3.6432</v>
      </c>
      <c r="F29" s="96"/>
    </row>
    <row r="30" spans="1:6" ht="19.5" customHeight="1">
      <c r="A30" s="11" t="s">
        <v>75</v>
      </c>
      <c r="B30" s="12" t="s">
        <v>76</v>
      </c>
      <c r="C30" s="93">
        <v>8.57</v>
      </c>
      <c r="D30" s="14">
        <v>7.3946</v>
      </c>
      <c r="E30" s="14">
        <v>7.3946</v>
      </c>
      <c r="F30" s="96"/>
    </row>
    <row r="31" spans="1:6" ht="19.5" customHeight="1">
      <c r="A31" s="11" t="s">
        <v>77</v>
      </c>
      <c r="B31" s="12" t="s">
        <v>78</v>
      </c>
      <c r="C31" s="93">
        <v>27.51</v>
      </c>
      <c r="D31" s="14"/>
      <c r="E31" s="14"/>
      <c r="F31" s="96"/>
    </row>
    <row r="32" spans="1:6" ht="19.5" customHeight="1">
      <c r="A32" s="11" t="s">
        <v>79</v>
      </c>
      <c r="B32" s="12" t="s">
        <v>80</v>
      </c>
      <c r="C32" s="93">
        <v>4</v>
      </c>
      <c r="D32" s="14"/>
      <c r="E32" s="14"/>
      <c r="F32" s="96"/>
    </row>
    <row r="33" spans="1:6" ht="19.5" customHeight="1">
      <c r="A33" s="11" t="s">
        <v>81</v>
      </c>
      <c r="B33" s="12" t="s">
        <v>82</v>
      </c>
      <c r="C33" s="93"/>
      <c r="D33" s="14">
        <v>134.64</v>
      </c>
      <c r="E33" s="14">
        <v>134.64</v>
      </c>
      <c r="F33" s="96"/>
    </row>
    <row r="34" spans="1:6" ht="19.5" customHeight="1">
      <c r="A34" s="11" t="s">
        <v>83</v>
      </c>
      <c r="B34" s="12" t="s">
        <v>19</v>
      </c>
      <c r="C34" s="93">
        <f>C35</f>
        <v>26.03</v>
      </c>
      <c r="D34" s="94">
        <v>27.415453999999997</v>
      </c>
      <c r="E34" s="15">
        <f>E35</f>
        <v>27.415453999999997</v>
      </c>
      <c r="F34" s="96"/>
    </row>
    <row r="35" spans="1:6" ht="19.5" customHeight="1">
      <c r="A35" s="11" t="s">
        <v>84</v>
      </c>
      <c r="B35" s="12" t="s">
        <v>85</v>
      </c>
      <c r="C35" s="93">
        <f>C36+C37</f>
        <v>26.03</v>
      </c>
      <c r="D35" s="14">
        <f>D36+D37</f>
        <v>27.415453999999997</v>
      </c>
      <c r="E35" s="14">
        <f>E36+E37</f>
        <v>27.415453999999997</v>
      </c>
      <c r="F35" s="96"/>
    </row>
    <row r="36" spans="1:6" ht="19.5" customHeight="1">
      <c r="A36" s="11" t="s">
        <v>86</v>
      </c>
      <c r="B36" s="12" t="s">
        <v>87</v>
      </c>
      <c r="C36" s="93">
        <v>18.7</v>
      </c>
      <c r="D36" s="14">
        <v>19.951883</v>
      </c>
      <c r="E36" s="14">
        <v>19.951883</v>
      </c>
      <c r="F36" s="96"/>
    </row>
    <row r="37" spans="1:6" ht="19.5" customHeight="1">
      <c r="A37" s="11" t="s">
        <v>88</v>
      </c>
      <c r="B37" s="12" t="s">
        <v>89</v>
      </c>
      <c r="C37" s="93">
        <v>7.33</v>
      </c>
      <c r="D37" s="14">
        <v>7.463571</v>
      </c>
      <c r="E37" s="14">
        <v>7.463571</v>
      </c>
      <c r="F37" s="96"/>
    </row>
    <row r="38" spans="1:6" ht="19.5" customHeight="1">
      <c r="A38" s="11" t="s">
        <v>90</v>
      </c>
      <c r="B38" s="12" t="s">
        <v>21</v>
      </c>
      <c r="C38" s="93">
        <f>C39+C42+C44</f>
        <v>222.17</v>
      </c>
      <c r="D38" s="94">
        <v>213.56023</v>
      </c>
      <c r="E38" s="13">
        <f>E39+E42</f>
        <v>213.56023</v>
      </c>
      <c r="F38" s="96"/>
    </row>
    <row r="39" spans="1:6" ht="19.5" customHeight="1">
      <c r="A39" s="11" t="s">
        <v>91</v>
      </c>
      <c r="B39" s="12" t="s">
        <v>92</v>
      </c>
      <c r="C39" s="93">
        <f>C40+C41</f>
        <v>69.27</v>
      </c>
      <c r="D39" s="14">
        <f>D40+D41</f>
        <v>77.26653</v>
      </c>
      <c r="E39" s="14">
        <f>E40+E41</f>
        <v>77.26653</v>
      </c>
      <c r="F39" s="96"/>
    </row>
    <row r="40" spans="1:6" ht="19.5" customHeight="1">
      <c r="A40" s="11" t="s">
        <v>93</v>
      </c>
      <c r="B40" s="12" t="s">
        <v>94</v>
      </c>
      <c r="C40" s="93">
        <v>60.28</v>
      </c>
      <c r="D40" s="14">
        <v>62.06733</v>
      </c>
      <c r="E40" s="14">
        <v>62.06733</v>
      </c>
      <c r="F40" s="96"/>
    </row>
    <row r="41" spans="1:6" ht="19.5" customHeight="1">
      <c r="A41" s="11" t="s">
        <v>95</v>
      </c>
      <c r="B41" s="12" t="s">
        <v>96</v>
      </c>
      <c r="C41" s="93">
        <v>8.99</v>
      </c>
      <c r="D41" s="14">
        <v>15.1992</v>
      </c>
      <c r="E41" s="14">
        <v>15.1992</v>
      </c>
      <c r="F41" s="96"/>
    </row>
    <row r="42" spans="1:6" ht="19.5" customHeight="1">
      <c r="A42" s="11" t="s">
        <v>97</v>
      </c>
      <c r="B42" s="12" t="s">
        <v>98</v>
      </c>
      <c r="C42" s="93">
        <f>C43</f>
        <v>121.55</v>
      </c>
      <c r="D42" s="14">
        <f>D43</f>
        <v>136.2937</v>
      </c>
      <c r="E42" s="14">
        <f>E43</f>
        <v>136.2937</v>
      </c>
      <c r="F42" s="96"/>
    </row>
    <row r="43" spans="1:6" ht="19.5" customHeight="1">
      <c r="A43" s="11" t="s">
        <v>99</v>
      </c>
      <c r="B43" s="12" t="s">
        <v>100</v>
      </c>
      <c r="C43" s="93">
        <v>121.55</v>
      </c>
      <c r="D43" s="14">
        <v>136.2937</v>
      </c>
      <c r="E43" s="14">
        <v>136.2937</v>
      </c>
      <c r="F43" s="96"/>
    </row>
    <row r="44" spans="1:6" ht="19.5" customHeight="1">
      <c r="A44" s="11" t="s">
        <v>101</v>
      </c>
      <c r="B44" s="12" t="s">
        <v>22</v>
      </c>
      <c r="C44" s="93">
        <f aca="true" t="shared" si="1" ref="C44:E45">C45</f>
        <v>31.35</v>
      </c>
      <c r="D44" s="94">
        <v>32.960592</v>
      </c>
      <c r="E44" s="15">
        <f t="shared" si="1"/>
        <v>32.960592</v>
      </c>
      <c r="F44" s="96"/>
    </row>
    <row r="45" spans="1:6" ht="19.5" customHeight="1">
      <c r="A45" s="11" t="s">
        <v>102</v>
      </c>
      <c r="B45" s="12" t="s">
        <v>103</v>
      </c>
      <c r="C45" s="93">
        <f t="shared" si="1"/>
        <v>31.35</v>
      </c>
      <c r="D45" s="14">
        <f t="shared" si="1"/>
        <v>32.960592</v>
      </c>
      <c r="E45" s="14">
        <f t="shared" si="1"/>
        <v>32.960592</v>
      </c>
      <c r="F45" s="96"/>
    </row>
    <row r="46" spans="1:6" ht="19.5" customHeight="1">
      <c r="A46" s="11" t="s">
        <v>104</v>
      </c>
      <c r="B46" s="12" t="s">
        <v>105</v>
      </c>
      <c r="C46" s="93">
        <v>31.35</v>
      </c>
      <c r="D46" s="14">
        <v>32.960592</v>
      </c>
      <c r="E46" s="14">
        <v>32.960592</v>
      </c>
      <c r="F46" s="96"/>
    </row>
    <row r="47" ht="19.5" customHeight="1">
      <c r="A47" s="1" t="s">
        <v>106</v>
      </c>
    </row>
  </sheetData>
  <sheetProtection/>
  <mergeCells count="3">
    <mergeCell ref="A5:B5"/>
    <mergeCell ref="D5:F5"/>
    <mergeCell ref="C5:C6"/>
  </mergeCells>
  <printOptions horizontalCentered="1"/>
  <pageMargins left="0" right="0" top="0.9842519685039371" bottom="0.9842519685039371" header="0" footer="0"/>
  <pageSetup fitToHeight="11" fitToWidth="1"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Zeros="0" zoomScale="85" zoomScaleNormal="85" workbookViewId="0" topLeftCell="A1">
      <selection activeCell="B2" sqref="B2"/>
    </sheetView>
  </sheetViews>
  <sheetFormatPr defaultColWidth="6.8515625" defaultRowHeight="19.5" customHeight="1"/>
  <cols>
    <col min="1" max="1" width="12.2812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107</v>
      </c>
      <c r="E1" s="82"/>
    </row>
    <row r="2" spans="1:5" ht="34.5" customHeight="1">
      <c r="A2" s="65" t="s">
        <v>108</v>
      </c>
      <c r="B2" s="66"/>
      <c r="C2" s="66"/>
      <c r="D2" s="66"/>
      <c r="E2" s="66"/>
    </row>
    <row r="3" spans="1:5" ht="19.5" customHeight="1">
      <c r="A3" s="66"/>
      <c r="B3" s="66"/>
      <c r="C3" s="66"/>
      <c r="D3" s="66"/>
      <c r="E3" s="66"/>
    </row>
    <row r="4" spans="1:5" s="46" customFormat="1" ht="19.5" customHeight="1">
      <c r="A4" s="6"/>
      <c r="B4" s="6"/>
      <c r="C4" s="6"/>
      <c r="D4" s="6"/>
      <c r="E4" s="83" t="s">
        <v>2</v>
      </c>
    </row>
    <row r="5" spans="1:5" s="46" customFormat="1" ht="19.5" customHeight="1">
      <c r="A5" s="21" t="s">
        <v>109</v>
      </c>
      <c r="B5" s="21"/>
      <c r="C5" s="67" t="s">
        <v>110</v>
      </c>
      <c r="D5" s="21"/>
      <c r="E5" s="21"/>
    </row>
    <row r="6" spans="1:5" s="46" customFormat="1" ht="19.5" customHeight="1">
      <c r="A6" s="47" t="s">
        <v>32</v>
      </c>
      <c r="B6" s="47" t="s">
        <v>33</v>
      </c>
      <c r="C6" s="47" t="s">
        <v>7</v>
      </c>
      <c r="D6" s="47" t="s">
        <v>111</v>
      </c>
      <c r="E6" s="47" t="s">
        <v>112</v>
      </c>
    </row>
    <row r="7" spans="1:5" s="46" customFormat="1" ht="19.5" customHeight="1">
      <c r="A7" s="68" t="s">
        <v>113</v>
      </c>
      <c r="B7" s="69" t="s">
        <v>114</v>
      </c>
      <c r="C7" s="70">
        <f>D7+E7</f>
        <v>842.4657276</v>
      </c>
      <c r="D7" s="70">
        <f>D8+D16+D37</f>
        <v>749.4022496</v>
      </c>
      <c r="E7" s="70">
        <f>E8+E16+E37</f>
        <v>93.06347799999999</v>
      </c>
    </row>
    <row r="8" spans="1:5" s="46" customFormat="1" ht="19.5" customHeight="1">
      <c r="A8" s="8" t="s">
        <v>115</v>
      </c>
      <c r="B8" s="71" t="s">
        <v>116</v>
      </c>
      <c r="C8" s="70">
        <f aca="true" t="shared" si="0" ref="C8:C43">D8+E8</f>
        <v>276.852893</v>
      </c>
      <c r="D8" s="72">
        <f>D9+D10+D11+D12+D13+D14+D15</f>
        <v>276.852893</v>
      </c>
      <c r="E8" s="84"/>
    </row>
    <row r="9" spans="1:5" s="46" customFormat="1" ht="19.5" customHeight="1">
      <c r="A9" s="8" t="s">
        <v>117</v>
      </c>
      <c r="B9" s="73" t="s">
        <v>118</v>
      </c>
      <c r="C9" s="70">
        <f t="shared" si="0"/>
        <v>140.304</v>
      </c>
      <c r="D9" s="58">
        <v>140.304</v>
      </c>
      <c r="E9" s="10"/>
    </row>
    <row r="10" spans="1:5" s="46" customFormat="1" ht="19.5" customHeight="1">
      <c r="A10" s="8" t="s">
        <v>119</v>
      </c>
      <c r="B10" s="73" t="s">
        <v>120</v>
      </c>
      <c r="C10" s="70">
        <f t="shared" si="0"/>
        <v>120.416304</v>
      </c>
      <c r="D10" s="70">
        <v>120.416304</v>
      </c>
      <c r="E10" s="70"/>
    </row>
    <row r="11" spans="1:5" s="46" customFormat="1" ht="19.5" customHeight="1">
      <c r="A11" s="8" t="s">
        <v>121</v>
      </c>
      <c r="B11" s="73" t="s">
        <v>122</v>
      </c>
      <c r="C11" s="70">
        <f t="shared" si="0"/>
        <v>15.363004</v>
      </c>
      <c r="D11" s="74">
        <v>15.363004</v>
      </c>
      <c r="E11" s="70"/>
    </row>
    <row r="12" spans="1:5" s="46" customFormat="1" ht="19.5" customHeight="1">
      <c r="A12" s="8" t="s">
        <v>123</v>
      </c>
      <c r="B12" s="73" t="s">
        <v>124</v>
      </c>
      <c r="C12" s="70">
        <f t="shared" si="0"/>
        <v>0.769585</v>
      </c>
      <c r="D12" s="74">
        <v>0.769585</v>
      </c>
      <c r="E12" s="70"/>
    </row>
    <row r="13" spans="1:5" s="46" customFormat="1" ht="19.5" customHeight="1">
      <c r="A13" s="8" t="s">
        <v>125</v>
      </c>
      <c r="B13" s="73" t="s">
        <v>126</v>
      </c>
      <c r="C13" s="70">
        <f t="shared" si="0"/>
        <v>0</v>
      </c>
      <c r="D13" s="74"/>
      <c r="E13" s="85"/>
    </row>
    <row r="14" spans="1:5" s="46" customFormat="1" ht="19.5" customHeight="1">
      <c r="A14" s="8" t="s">
        <v>127</v>
      </c>
      <c r="B14" s="73" t="s">
        <v>128</v>
      </c>
      <c r="C14" s="70">
        <f t="shared" si="0"/>
        <v>0</v>
      </c>
      <c r="D14" s="74"/>
      <c r="E14" s="10"/>
    </row>
    <row r="15" spans="1:5" s="46" customFormat="1" ht="19.5" customHeight="1">
      <c r="A15" s="8" t="s">
        <v>129</v>
      </c>
      <c r="B15" s="73" t="s">
        <v>130</v>
      </c>
      <c r="C15" s="70">
        <f t="shared" si="0"/>
        <v>0</v>
      </c>
      <c r="D15" s="74"/>
      <c r="E15" s="70"/>
    </row>
    <row r="16" spans="1:5" s="46" customFormat="1" ht="19.5" customHeight="1">
      <c r="A16" s="75" t="s">
        <v>131</v>
      </c>
      <c r="B16" s="76" t="s">
        <v>132</v>
      </c>
      <c r="C16" s="70">
        <f t="shared" si="0"/>
        <v>93.06347799999999</v>
      </c>
      <c r="D16" s="77">
        <f>D17+D18+D19+D20+D21+D22+D23+D24+D25+D26+D27+D28+D29+D30+D31+D32+D33+D34+D35+D36</f>
        <v>0</v>
      </c>
      <c r="E16" s="85">
        <f>+E17+E18+E19+E20+E21+E22+E23+E24+E25+E26+E27+E28+E29+E30+E31+E32+E33+E34+E35+E36</f>
        <v>93.06347799999999</v>
      </c>
    </row>
    <row r="17" spans="1:5" s="46" customFormat="1" ht="19.5" customHeight="1">
      <c r="A17" s="78" t="s">
        <v>133</v>
      </c>
      <c r="B17" s="79" t="s">
        <v>134</v>
      </c>
      <c r="C17" s="70">
        <f t="shared" si="0"/>
        <v>10.03</v>
      </c>
      <c r="D17" s="58"/>
      <c r="E17" s="84">
        <v>10.03</v>
      </c>
    </row>
    <row r="18" spans="1:5" s="46" customFormat="1" ht="19.5" customHeight="1">
      <c r="A18" s="78" t="s">
        <v>135</v>
      </c>
      <c r="B18" s="79" t="s">
        <v>136</v>
      </c>
      <c r="C18" s="70">
        <f t="shared" si="0"/>
        <v>1</v>
      </c>
      <c r="D18" s="74"/>
      <c r="E18" s="84">
        <v>1</v>
      </c>
    </row>
    <row r="19" spans="1:5" s="46" customFormat="1" ht="19.5" customHeight="1">
      <c r="A19" s="78" t="s">
        <v>137</v>
      </c>
      <c r="B19" s="79" t="s">
        <v>138</v>
      </c>
      <c r="C19" s="70">
        <f t="shared" si="0"/>
        <v>0.9</v>
      </c>
      <c r="D19" s="74"/>
      <c r="E19" s="84">
        <v>0.9</v>
      </c>
    </row>
    <row r="20" spans="1:5" s="46" customFormat="1" ht="19.5" customHeight="1">
      <c r="A20" s="78" t="s">
        <v>139</v>
      </c>
      <c r="B20" s="79" t="s">
        <v>140</v>
      </c>
      <c r="C20" s="70">
        <f t="shared" si="0"/>
        <v>0.2</v>
      </c>
      <c r="D20" s="74"/>
      <c r="E20" s="84">
        <v>0.2</v>
      </c>
    </row>
    <row r="21" spans="1:5" s="46" customFormat="1" ht="19.5" customHeight="1">
      <c r="A21" s="78" t="s">
        <v>141</v>
      </c>
      <c r="B21" s="79" t="s">
        <v>142</v>
      </c>
      <c r="C21" s="70">
        <f t="shared" si="0"/>
        <v>4.8</v>
      </c>
      <c r="D21" s="80"/>
      <c r="E21" s="84">
        <v>4.8</v>
      </c>
    </row>
    <row r="22" spans="1:5" s="46" customFormat="1" ht="19.5" customHeight="1">
      <c r="A22" s="78" t="s">
        <v>143</v>
      </c>
      <c r="B22" s="79" t="s">
        <v>144</v>
      </c>
      <c r="C22" s="70">
        <f t="shared" si="0"/>
        <v>2.58</v>
      </c>
      <c r="D22" s="81"/>
      <c r="E22" s="84">
        <v>2.58</v>
      </c>
    </row>
    <row r="23" spans="1:5" s="46" customFormat="1" ht="19.5" customHeight="1">
      <c r="A23" s="78" t="s">
        <v>145</v>
      </c>
      <c r="B23" s="79" t="s">
        <v>146</v>
      </c>
      <c r="C23" s="70">
        <f t="shared" si="0"/>
        <v>0</v>
      </c>
      <c r="D23" s="10"/>
      <c r="E23" s="86"/>
    </row>
    <row r="24" spans="1:5" s="46" customFormat="1" ht="19.5" customHeight="1">
      <c r="A24" s="78" t="s">
        <v>147</v>
      </c>
      <c r="B24" s="79" t="s">
        <v>148</v>
      </c>
      <c r="C24" s="70">
        <f t="shared" si="0"/>
        <v>8</v>
      </c>
      <c r="D24" s="10"/>
      <c r="E24" s="10">
        <v>8</v>
      </c>
    </row>
    <row r="25" spans="1:5" s="46" customFormat="1" ht="19.5" customHeight="1">
      <c r="A25" s="78" t="s">
        <v>149</v>
      </c>
      <c r="B25" s="79" t="s">
        <v>150</v>
      </c>
      <c r="C25" s="70">
        <f t="shared" si="0"/>
        <v>0</v>
      </c>
      <c r="D25" s="10"/>
      <c r="E25" s="10"/>
    </row>
    <row r="26" spans="1:5" s="46" customFormat="1" ht="19.5" customHeight="1">
      <c r="A26" s="78" t="s">
        <v>151</v>
      </c>
      <c r="B26" s="79" t="s">
        <v>152</v>
      </c>
      <c r="C26" s="70">
        <f t="shared" si="0"/>
        <v>0</v>
      </c>
      <c r="D26" s="74"/>
      <c r="E26" s="70"/>
    </row>
    <row r="27" spans="1:5" s="46" customFormat="1" ht="19.5" customHeight="1">
      <c r="A27" s="78" t="s">
        <v>153</v>
      </c>
      <c r="B27" s="79" t="s">
        <v>154</v>
      </c>
      <c r="C27" s="70">
        <f t="shared" si="0"/>
        <v>10</v>
      </c>
      <c r="D27" s="74"/>
      <c r="E27" s="70">
        <v>10</v>
      </c>
    </row>
    <row r="28" spans="1:5" s="46" customFormat="1" ht="19.5" customHeight="1">
      <c r="A28" s="78" t="s">
        <v>155</v>
      </c>
      <c r="B28" s="79" t="s">
        <v>156</v>
      </c>
      <c r="C28" s="70">
        <f t="shared" si="0"/>
        <v>0</v>
      </c>
      <c r="D28" s="74"/>
      <c r="E28" s="70"/>
    </row>
    <row r="29" spans="1:5" s="46" customFormat="1" ht="19.5" customHeight="1">
      <c r="A29" s="78" t="s">
        <v>157</v>
      </c>
      <c r="B29" s="79" t="s">
        <v>158</v>
      </c>
      <c r="C29" s="70">
        <f t="shared" si="0"/>
        <v>12</v>
      </c>
      <c r="D29" s="74"/>
      <c r="E29" s="70">
        <v>12</v>
      </c>
    </row>
    <row r="30" spans="1:5" s="46" customFormat="1" ht="19.5" customHeight="1">
      <c r="A30" s="78" t="s">
        <v>159</v>
      </c>
      <c r="B30" s="79" t="s">
        <v>160</v>
      </c>
      <c r="C30" s="70">
        <f t="shared" si="0"/>
        <v>0</v>
      </c>
      <c r="D30" s="74"/>
      <c r="E30" s="85"/>
    </row>
    <row r="31" spans="1:5" s="46" customFormat="1" ht="19.5" customHeight="1">
      <c r="A31" s="8" t="s">
        <v>161</v>
      </c>
      <c r="B31" s="79" t="s">
        <v>162</v>
      </c>
      <c r="C31" s="70">
        <f t="shared" si="0"/>
        <v>0</v>
      </c>
      <c r="D31" s="80"/>
      <c r="E31" s="10"/>
    </row>
    <row r="32" spans="1:5" s="46" customFormat="1" ht="19.5" customHeight="1">
      <c r="A32" s="8" t="s">
        <v>163</v>
      </c>
      <c r="B32" s="79" t="s">
        <v>164</v>
      </c>
      <c r="C32" s="70">
        <f t="shared" si="0"/>
        <v>1.683648</v>
      </c>
      <c r="D32" s="63"/>
      <c r="E32" s="87">
        <v>1.683648</v>
      </c>
    </row>
    <row r="33" spans="1:5" s="46" customFormat="1" ht="19.5" customHeight="1">
      <c r="A33" s="8" t="s">
        <v>165</v>
      </c>
      <c r="B33" s="79" t="s">
        <v>166</v>
      </c>
      <c r="C33" s="70">
        <f t="shared" si="0"/>
        <v>5.98983</v>
      </c>
      <c r="D33" s="80"/>
      <c r="E33" s="85">
        <v>5.98983</v>
      </c>
    </row>
    <row r="34" spans="1:5" s="46" customFormat="1" ht="19.5" customHeight="1">
      <c r="A34" s="8" t="s">
        <v>167</v>
      </c>
      <c r="B34" s="79" t="s">
        <v>168</v>
      </c>
      <c r="C34" s="70">
        <f t="shared" si="0"/>
        <v>6</v>
      </c>
      <c r="D34" s="58"/>
      <c r="E34" s="84">
        <v>6</v>
      </c>
    </row>
    <row r="35" spans="1:5" s="46" customFormat="1" ht="19.5" customHeight="1">
      <c r="A35" s="8" t="s">
        <v>169</v>
      </c>
      <c r="B35" s="79" t="s">
        <v>170</v>
      </c>
      <c r="C35" s="70">
        <f t="shared" si="0"/>
        <v>0</v>
      </c>
      <c r="D35" s="74"/>
      <c r="E35" s="84"/>
    </row>
    <row r="36" spans="1:5" s="46" customFormat="1" ht="19.5" customHeight="1">
      <c r="A36" s="8" t="s">
        <v>171</v>
      </c>
      <c r="B36" s="79" t="s">
        <v>172</v>
      </c>
      <c r="C36" s="70">
        <f t="shared" si="0"/>
        <v>29.88</v>
      </c>
      <c r="D36" s="74"/>
      <c r="E36" s="10">
        <v>29.88</v>
      </c>
    </row>
    <row r="37" spans="1:5" s="46" customFormat="1" ht="19.5" customHeight="1">
      <c r="A37" s="8" t="s">
        <v>173</v>
      </c>
      <c r="B37" s="71" t="s">
        <v>174</v>
      </c>
      <c r="C37" s="70">
        <f t="shared" si="0"/>
        <v>472.5493566</v>
      </c>
      <c r="D37" s="77">
        <f>D38+D39+D40+D41+D42+D43</f>
        <v>472.5493566</v>
      </c>
      <c r="E37" s="85"/>
    </row>
    <row r="38" spans="1:5" s="46" customFormat="1" ht="19.5" customHeight="1">
      <c r="A38" s="8" t="s">
        <v>175</v>
      </c>
      <c r="B38" s="79" t="s">
        <v>176</v>
      </c>
      <c r="C38" s="70">
        <f t="shared" si="0"/>
        <v>0</v>
      </c>
      <c r="D38" s="58">
        <v>0</v>
      </c>
      <c r="E38" s="10"/>
    </row>
    <row r="39" spans="1:5" s="46" customFormat="1" ht="19.5" customHeight="1">
      <c r="A39" s="8" t="s">
        <v>177</v>
      </c>
      <c r="B39" s="79" t="s">
        <v>178</v>
      </c>
      <c r="C39" s="70">
        <f t="shared" si="0"/>
        <v>19.1436</v>
      </c>
      <c r="D39" s="74">
        <v>19.1436</v>
      </c>
      <c r="E39" s="70"/>
    </row>
    <row r="40" spans="1:5" s="46" customFormat="1" ht="19.5" customHeight="1">
      <c r="A40" s="8" t="s">
        <v>179</v>
      </c>
      <c r="B40" s="79" t="s">
        <v>180</v>
      </c>
      <c r="C40" s="70">
        <f t="shared" si="0"/>
        <v>27.972</v>
      </c>
      <c r="D40" s="74">
        <v>27.972</v>
      </c>
      <c r="E40" s="70"/>
    </row>
    <row r="41" spans="1:5" s="46" customFormat="1" ht="19.5" customHeight="1">
      <c r="A41" s="8" t="s">
        <v>181</v>
      </c>
      <c r="B41" s="79" t="s">
        <v>182</v>
      </c>
      <c r="C41" s="70">
        <f t="shared" si="0"/>
        <v>2.0837566</v>
      </c>
      <c r="D41" s="74">
        <v>2.0837566</v>
      </c>
      <c r="E41" s="70"/>
    </row>
    <row r="42" spans="1:5" s="46" customFormat="1" ht="19.5" customHeight="1">
      <c r="A42" s="8" t="s">
        <v>183</v>
      </c>
      <c r="B42" s="79" t="s">
        <v>184</v>
      </c>
      <c r="C42" s="70">
        <f t="shared" si="0"/>
        <v>32.96</v>
      </c>
      <c r="D42" s="74">
        <v>32.96</v>
      </c>
      <c r="E42" s="70"/>
    </row>
    <row r="43" spans="1:5" s="46" customFormat="1" ht="19.5" customHeight="1">
      <c r="A43" s="8" t="s">
        <v>185</v>
      </c>
      <c r="B43" s="79" t="s">
        <v>186</v>
      </c>
      <c r="C43" s="70">
        <f t="shared" si="0"/>
        <v>390.39</v>
      </c>
      <c r="D43" s="74">
        <v>390.39</v>
      </c>
      <c r="E43" s="70"/>
    </row>
  </sheetData>
  <sheetProtection/>
  <mergeCells count="2">
    <mergeCell ref="A5:B5"/>
    <mergeCell ref="C5:E5"/>
  </mergeCells>
  <printOptions horizontalCentered="1"/>
  <pageMargins left="0.31496062992125984" right="0.35433070866141736" top="0.35433070866141736" bottom="0.9842519685039371" header="0" footer="0"/>
  <pageSetup fitToHeight="1" fitToWidth="1"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K8" sqref="K8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187</v>
      </c>
      <c r="L1" s="59"/>
    </row>
    <row r="2" spans="1:12" ht="24" customHeight="1">
      <c r="A2" s="44" t="s">
        <v>188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17" t="s">
        <v>2</v>
      </c>
    </row>
    <row r="5" spans="1:12" ht="19.5" customHeight="1">
      <c r="A5" s="21" t="s">
        <v>30</v>
      </c>
      <c r="B5" s="21"/>
      <c r="C5" s="21"/>
      <c r="D5" s="21"/>
      <c r="E5" s="21"/>
      <c r="F5" s="53"/>
      <c r="G5" s="21" t="s">
        <v>31</v>
      </c>
      <c r="H5" s="21"/>
      <c r="I5" s="21"/>
      <c r="J5" s="21"/>
      <c r="K5" s="21"/>
      <c r="L5" s="21"/>
    </row>
    <row r="6" spans="1:12" ht="12.75" customHeight="1">
      <c r="A6" s="47" t="s">
        <v>7</v>
      </c>
      <c r="B6" s="48" t="s">
        <v>189</v>
      </c>
      <c r="C6" s="47" t="s">
        <v>190</v>
      </c>
      <c r="D6" s="47"/>
      <c r="E6" s="47"/>
      <c r="F6" s="54" t="s">
        <v>191</v>
      </c>
      <c r="G6" s="55" t="s">
        <v>7</v>
      </c>
      <c r="H6" s="31" t="s">
        <v>189</v>
      </c>
      <c r="I6" s="47" t="s">
        <v>190</v>
      </c>
      <c r="J6" s="47"/>
      <c r="K6" s="60"/>
      <c r="L6" s="47" t="s">
        <v>191</v>
      </c>
    </row>
    <row r="7" spans="1:12" ht="36.75" customHeight="1">
      <c r="A7" s="49"/>
      <c r="B7" s="24"/>
      <c r="C7" s="50" t="s">
        <v>34</v>
      </c>
      <c r="D7" s="51" t="s">
        <v>192</v>
      </c>
      <c r="E7" s="51" t="s">
        <v>193</v>
      </c>
      <c r="F7" s="49"/>
      <c r="G7" s="56"/>
      <c r="H7" s="24"/>
      <c r="I7" s="61" t="s">
        <v>34</v>
      </c>
      <c r="J7" s="51" t="s">
        <v>192</v>
      </c>
      <c r="K7" s="62" t="s">
        <v>193</v>
      </c>
      <c r="L7" s="49"/>
    </row>
    <row r="8" spans="1:12" ht="19.5" customHeight="1">
      <c r="A8" s="52">
        <v>20.72</v>
      </c>
      <c r="B8" s="52">
        <v>0</v>
      </c>
      <c r="C8" s="52">
        <v>8.2</v>
      </c>
      <c r="D8" s="52">
        <v>0</v>
      </c>
      <c r="E8" s="52">
        <v>8.2</v>
      </c>
      <c r="F8" s="57">
        <v>12.52</v>
      </c>
      <c r="G8" s="58">
        <v>18</v>
      </c>
      <c r="H8" s="10">
        <v>0</v>
      </c>
      <c r="I8" s="63">
        <v>6</v>
      </c>
      <c r="J8" s="64">
        <v>0</v>
      </c>
      <c r="K8" s="58">
        <v>6</v>
      </c>
      <c r="L8" s="10">
        <v>12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E14" sqref="E14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14.25">
      <c r="A1" s="32" t="s">
        <v>194</v>
      </c>
    </row>
    <row r="2" spans="1:5" ht="22.5">
      <c r="A2" s="33" t="s">
        <v>195</v>
      </c>
      <c r="B2" s="33"/>
      <c r="C2" s="33"/>
      <c r="D2" s="33"/>
      <c r="E2" s="33"/>
    </row>
    <row r="3" spans="1:5" ht="14.25">
      <c r="A3" s="41"/>
      <c r="B3" s="41"/>
      <c r="C3" s="41"/>
      <c r="D3" s="41"/>
      <c r="E3" s="41"/>
    </row>
    <row r="4" ht="14.25">
      <c r="E4" s="34" t="s">
        <v>2</v>
      </c>
    </row>
    <row r="5" spans="1:5" ht="14.25">
      <c r="A5" s="36" t="s">
        <v>32</v>
      </c>
      <c r="B5" s="36" t="s">
        <v>33</v>
      </c>
      <c r="C5" s="36" t="s">
        <v>196</v>
      </c>
      <c r="D5" s="36"/>
      <c r="E5" s="36"/>
    </row>
    <row r="6" spans="1:5" ht="14.25">
      <c r="A6" s="36"/>
      <c r="B6" s="36"/>
      <c r="C6" s="36" t="s">
        <v>7</v>
      </c>
      <c r="D6" s="36" t="s">
        <v>35</v>
      </c>
      <c r="E6" s="36" t="s">
        <v>36</v>
      </c>
    </row>
    <row r="7" spans="1:5" ht="14.25">
      <c r="A7" s="37"/>
      <c r="B7" s="35" t="s">
        <v>197</v>
      </c>
      <c r="C7" s="37"/>
      <c r="D7" s="37"/>
      <c r="E7" s="37"/>
    </row>
    <row r="8" spans="1:5" ht="14.25">
      <c r="A8" s="42"/>
      <c r="B8" s="43"/>
      <c r="C8" s="43"/>
      <c r="D8" s="43"/>
      <c r="E8" s="4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E15" sqref="E15"/>
    </sheetView>
  </sheetViews>
  <sheetFormatPr defaultColWidth="9.00390625" defaultRowHeight="15"/>
  <cols>
    <col min="1" max="1" width="25.421875" style="0" customWidth="1"/>
    <col min="2" max="2" width="13.421875" style="0" customWidth="1"/>
    <col min="3" max="3" width="25.421875" style="0" customWidth="1"/>
    <col min="4" max="4" width="12.421875" style="0" customWidth="1"/>
  </cols>
  <sheetData>
    <row r="1" ht="14.25">
      <c r="A1" s="32" t="s">
        <v>198</v>
      </c>
    </row>
    <row r="2" spans="1:4" ht="22.5">
      <c r="A2" s="33" t="s">
        <v>199</v>
      </c>
      <c r="B2" s="33"/>
      <c r="C2" s="33"/>
      <c r="D2" s="33"/>
    </row>
    <row r="4" ht="14.25">
      <c r="D4" s="34" t="s">
        <v>2</v>
      </c>
    </row>
    <row r="5" spans="1:4" ht="14.25">
      <c r="A5" s="35" t="s">
        <v>3</v>
      </c>
      <c r="B5" s="36"/>
      <c r="C5" s="35" t="s">
        <v>4</v>
      </c>
      <c r="D5" s="36"/>
    </row>
    <row r="6" spans="1:4" ht="14.25">
      <c r="A6" s="36" t="s">
        <v>5</v>
      </c>
      <c r="B6" s="36" t="s">
        <v>6</v>
      </c>
      <c r="C6" s="36" t="s">
        <v>5</v>
      </c>
      <c r="D6" s="36" t="s">
        <v>6</v>
      </c>
    </row>
    <row r="7" spans="1:4" ht="14.25">
      <c r="A7" s="37" t="s">
        <v>200</v>
      </c>
      <c r="B7" s="38">
        <v>842.47</v>
      </c>
      <c r="C7" s="37" t="s">
        <v>14</v>
      </c>
      <c r="D7" s="13">
        <v>294.56</v>
      </c>
    </row>
    <row r="8" spans="1:4" ht="14.25">
      <c r="A8" s="37" t="s">
        <v>201</v>
      </c>
      <c r="B8" s="38"/>
      <c r="C8" s="37" t="s">
        <v>16</v>
      </c>
      <c r="D8" s="13">
        <v>15.364621</v>
      </c>
    </row>
    <row r="9" spans="1:4" ht="14.25">
      <c r="A9" s="37" t="s">
        <v>202</v>
      </c>
      <c r="B9" s="38"/>
      <c r="C9" s="37" t="s">
        <v>18</v>
      </c>
      <c r="D9" s="13">
        <v>258.61</v>
      </c>
    </row>
    <row r="10" spans="1:4" ht="14.25">
      <c r="A10" s="37" t="s">
        <v>203</v>
      </c>
      <c r="B10" s="38"/>
      <c r="C10" s="37" t="s">
        <v>19</v>
      </c>
      <c r="D10" s="15">
        <v>27.42</v>
      </c>
    </row>
    <row r="11" spans="1:4" ht="14.25">
      <c r="A11" s="37" t="s">
        <v>204</v>
      </c>
      <c r="B11" s="38"/>
      <c r="C11" s="37" t="s">
        <v>21</v>
      </c>
      <c r="D11" s="13">
        <v>213.56023</v>
      </c>
    </row>
    <row r="12" spans="1:4" ht="14.25">
      <c r="A12" s="37" t="s">
        <v>205</v>
      </c>
      <c r="B12" s="38"/>
      <c r="C12" s="37" t="s">
        <v>22</v>
      </c>
      <c r="D12" s="15">
        <v>32.960592</v>
      </c>
    </row>
    <row r="13" spans="1:4" ht="14.25">
      <c r="A13" s="37"/>
      <c r="B13" s="38"/>
      <c r="C13" s="38"/>
      <c r="D13" s="39"/>
    </row>
    <row r="14" spans="1:4" ht="14.25">
      <c r="A14" s="37"/>
      <c r="B14" s="38"/>
      <c r="C14" s="38"/>
      <c r="D14" s="39"/>
    </row>
    <row r="15" spans="1:4" ht="14.25">
      <c r="A15" s="36" t="s">
        <v>206</v>
      </c>
      <c r="B15" s="38">
        <v>842.47</v>
      </c>
      <c r="C15" s="40" t="s">
        <v>207</v>
      </c>
      <c r="D15" s="39">
        <v>879.64</v>
      </c>
    </row>
    <row r="16" spans="1:4" ht="14.25">
      <c r="A16" s="37" t="s">
        <v>208</v>
      </c>
      <c r="B16" s="38"/>
      <c r="C16" s="38" t="s">
        <v>209</v>
      </c>
      <c r="D16" s="39">
        <v>0</v>
      </c>
    </row>
    <row r="17" spans="1:4" ht="14.25">
      <c r="A17" s="37" t="s">
        <v>210</v>
      </c>
      <c r="B17" s="38">
        <v>37.16</v>
      </c>
      <c r="C17" s="38"/>
      <c r="D17" s="39"/>
    </row>
    <row r="18" spans="1:4" ht="14.25">
      <c r="A18" s="36" t="s">
        <v>24</v>
      </c>
      <c r="B18" s="38">
        <v>879.64</v>
      </c>
      <c r="C18" s="40" t="s">
        <v>25</v>
      </c>
      <c r="D18" s="39">
        <v>879.64</v>
      </c>
    </row>
  </sheetData>
  <sheetProtection/>
  <mergeCells count="3">
    <mergeCell ref="A2:D2"/>
    <mergeCell ref="A5:B5"/>
    <mergeCell ref="C5:D5"/>
  </mergeCells>
  <printOptions horizontalCentered="1"/>
  <pageMargins left="0" right="0" top="0.9842519685039371" bottom="0.9842519685039371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Zeros="0" workbookViewId="0" topLeftCell="A1">
      <selection activeCell="A1" sqref="A1:IV65536"/>
    </sheetView>
  </sheetViews>
  <sheetFormatPr defaultColWidth="6.8515625" defaultRowHeight="12.75" customHeight="1"/>
  <cols>
    <col min="1" max="1" width="14.421875" style="1" customWidth="1"/>
    <col min="2" max="2" width="44.5742187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211</v>
      </c>
      <c r="L1" s="29"/>
    </row>
    <row r="2" spans="1:12" ht="27" customHeight="1">
      <c r="A2" s="3" t="s">
        <v>212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9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30" t="s">
        <v>2</v>
      </c>
    </row>
    <row r="5" spans="1:12" ht="19.5" customHeight="1">
      <c r="A5" s="21" t="s">
        <v>213</v>
      </c>
      <c r="B5" s="21"/>
      <c r="C5" s="22" t="s">
        <v>7</v>
      </c>
      <c r="D5" s="7" t="s">
        <v>210</v>
      </c>
      <c r="E5" s="7" t="s">
        <v>200</v>
      </c>
      <c r="F5" s="7" t="s">
        <v>201</v>
      </c>
      <c r="G5" s="7" t="s">
        <v>202</v>
      </c>
      <c r="H5" s="21" t="s">
        <v>203</v>
      </c>
      <c r="I5" s="21"/>
      <c r="J5" s="7" t="s">
        <v>204</v>
      </c>
      <c r="K5" s="7" t="s">
        <v>205</v>
      </c>
      <c r="L5" s="31" t="s">
        <v>208</v>
      </c>
    </row>
    <row r="6" spans="1:12" ht="19.5" customHeight="1">
      <c r="A6" s="23" t="s">
        <v>32</v>
      </c>
      <c r="B6" s="23" t="s">
        <v>33</v>
      </c>
      <c r="C6" s="24"/>
      <c r="D6" s="24"/>
      <c r="E6" s="24"/>
      <c r="F6" s="24"/>
      <c r="G6" s="24"/>
      <c r="H6" s="28" t="s">
        <v>214</v>
      </c>
      <c r="I6" s="28" t="s">
        <v>215</v>
      </c>
      <c r="J6" s="24"/>
      <c r="K6" s="24"/>
      <c r="L6" s="24"/>
    </row>
    <row r="7" spans="1:12" ht="19.5" customHeight="1">
      <c r="A7" s="8"/>
      <c r="B7" s="9" t="s">
        <v>7</v>
      </c>
      <c r="C7" s="10">
        <f>D7+E7</f>
        <v>879.6357129999999</v>
      </c>
      <c r="D7" s="25">
        <v>37.1643</v>
      </c>
      <c r="E7" s="10">
        <f>E8+E20+E23+E34+E38+E44</f>
        <v>842.4714129999999</v>
      </c>
      <c r="F7" s="10"/>
      <c r="G7" s="10"/>
      <c r="H7" s="10"/>
      <c r="I7" s="10"/>
      <c r="J7" s="10"/>
      <c r="K7" s="10"/>
      <c r="L7" s="10">
        <v>0</v>
      </c>
    </row>
    <row r="8" spans="1:12" ht="19.5" customHeight="1">
      <c r="A8" s="11" t="s">
        <v>37</v>
      </c>
      <c r="B8" s="12" t="s">
        <v>14</v>
      </c>
      <c r="C8" s="13">
        <f>C9+C12+C14+C16+C18</f>
        <v>294.560976</v>
      </c>
      <c r="D8" s="25"/>
      <c r="E8" s="13">
        <f>E9+E12+E14+E16+E18</f>
        <v>294.560976</v>
      </c>
      <c r="F8" s="10"/>
      <c r="G8" s="10"/>
      <c r="H8" s="10"/>
      <c r="I8" s="10"/>
      <c r="J8" s="10"/>
      <c r="K8" s="10"/>
      <c r="L8" s="10">
        <v>0</v>
      </c>
    </row>
    <row r="9" spans="1:12" ht="19.5" customHeight="1">
      <c r="A9" s="11" t="s">
        <v>38</v>
      </c>
      <c r="B9" s="12" t="s">
        <v>39</v>
      </c>
      <c r="C9" s="14">
        <f>C10+C11</f>
        <v>16.250835</v>
      </c>
      <c r="D9" s="25"/>
      <c r="E9" s="14">
        <f>E10+E11</f>
        <v>16.250835</v>
      </c>
      <c r="F9" s="10"/>
      <c r="G9" s="10"/>
      <c r="H9" s="10"/>
      <c r="I9" s="10"/>
      <c r="J9" s="10"/>
      <c r="K9" s="10"/>
      <c r="L9" s="10">
        <v>0</v>
      </c>
    </row>
    <row r="10" spans="1:12" ht="19.5" customHeight="1">
      <c r="A10" s="11" t="s">
        <v>40</v>
      </c>
      <c r="B10" s="12" t="s">
        <v>41</v>
      </c>
      <c r="C10" s="14">
        <v>13.370835</v>
      </c>
      <c r="D10" s="25"/>
      <c r="E10" s="14">
        <v>13.370835</v>
      </c>
      <c r="F10" s="10"/>
      <c r="G10" s="10"/>
      <c r="H10" s="10"/>
      <c r="I10" s="10"/>
      <c r="J10" s="10"/>
      <c r="K10" s="10"/>
      <c r="L10" s="10">
        <v>0</v>
      </c>
    </row>
    <row r="11" spans="1:12" ht="19.5" customHeight="1">
      <c r="A11" s="11" t="s">
        <v>42</v>
      </c>
      <c r="B11" s="12" t="s">
        <v>43</v>
      </c>
      <c r="C11" s="14">
        <v>2.88</v>
      </c>
      <c r="D11" s="25"/>
      <c r="E11" s="14">
        <v>2.88</v>
      </c>
      <c r="F11" s="10"/>
      <c r="G11" s="10"/>
      <c r="H11" s="10"/>
      <c r="I11" s="10"/>
      <c r="J11" s="10"/>
      <c r="K11" s="10"/>
      <c r="L11" s="10">
        <v>0</v>
      </c>
    </row>
    <row r="12" spans="1:12" ht="19.5" customHeight="1">
      <c r="A12" s="11" t="s">
        <v>44</v>
      </c>
      <c r="B12" s="12" t="s">
        <v>45</v>
      </c>
      <c r="C12" s="14">
        <f>C13</f>
        <v>206.578844</v>
      </c>
      <c r="D12" s="25"/>
      <c r="E12" s="14">
        <f>E13</f>
        <v>206.578844</v>
      </c>
      <c r="F12" s="10"/>
      <c r="G12" s="10"/>
      <c r="H12" s="10"/>
      <c r="I12" s="10"/>
      <c r="J12" s="10"/>
      <c r="K12" s="10"/>
      <c r="L12" s="10">
        <v>0</v>
      </c>
    </row>
    <row r="13" spans="1:12" ht="19.5" customHeight="1">
      <c r="A13" s="11" t="s">
        <v>46</v>
      </c>
      <c r="B13" s="12" t="s">
        <v>41</v>
      </c>
      <c r="C13" s="14">
        <v>206.578844</v>
      </c>
      <c r="D13" s="25"/>
      <c r="E13" s="14">
        <v>206.578844</v>
      </c>
      <c r="F13" s="10"/>
      <c r="G13" s="10"/>
      <c r="H13" s="10"/>
      <c r="I13" s="10"/>
      <c r="J13" s="10"/>
      <c r="K13" s="10"/>
      <c r="L13" s="10">
        <v>0</v>
      </c>
    </row>
    <row r="14" spans="1:12" ht="19.5" customHeight="1">
      <c r="A14" s="11" t="s">
        <v>47</v>
      </c>
      <c r="B14" s="12" t="s">
        <v>48</v>
      </c>
      <c r="C14" s="14">
        <f>C15</f>
        <v>19.339436</v>
      </c>
      <c r="D14" s="25"/>
      <c r="E14" s="14">
        <f>E15</f>
        <v>19.339436</v>
      </c>
      <c r="F14" s="10"/>
      <c r="G14" s="10"/>
      <c r="H14" s="10"/>
      <c r="I14" s="10"/>
      <c r="J14" s="10"/>
      <c r="K14" s="10"/>
      <c r="L14" s="10">
        <v>0</v>
      </c>
    </row>
    <row r="15" spans="1:12" ht="19.5" customHeight="1">
      <c r="A15" s="11" t="s">
        <v>49</v>
      </c>
      <c r="B15" s="12" t="s">
        <v>50</v>
      </c>
      <c r="C15" s="14">
        <v>19.339436</v>
      </c>
      <c r="D15" s="25"/>
      <c r="E15" s="14">
        <v>19.339436</v>
      </c>
      <c r="F15" s="10"/>
      <c r="G15" s="10"/>
      <c r="H15" s="10"/>
      <c r="I15" s="10"/>
      <c r="J15" s="10"/>
      <c r="K15" s="10"/>
      <c r="L15" s="10">
        <v>0</v>
      </c>
    </row>
    <row r="16" spans="1:12" ht="19.5" customHeight="1">
      <c r="A16" s="11" t="s">
        <v>51</v>
      </c>
      <c r="B16" s="12" t="s">
        <v>52</v>
      </c>
      <c r="C16" s="14">
        <f>C17</f>
        <v>9.082245</v>
      </c>
      <c r="D16" s="25"/>
      <c r="E16" s="14">
        <f>E17</f>
        <v>9.082245</v>
      </c>
      <c r="F16" s="10"/>
      <c r="G16" s="10"/>
      <c r="H16" s="10"/>
      <c r="I16" s="10"/>
      <c r="J16" s="10"/>
      <c r="K16" s="10"/>
      <c r="L16" s="10">
        <v>0</v>
      </c>
    </row>
    <row r="17" spans="1:12" ht="19.5" customHeight="1">
      <c r="A17" s="11" t="s">
        <v>53</v>
      </c>
      <c r="B17" s="12" t="s">
        <v>41</v>
      </c>
      <c r="C17" s="14">
        <v>9.082245</v>
      </c>
      <c r="D17" s="25"/>
      <c r="E17" s="14">
        <v>9.082245</v>
      </c>
      <c r="F17" s="10"/>
      <c r="G17" s="10"/>
      <c r="H17" s="10"/>
      <c r="I17" s="10"/>
      <c r="J17" s="10"/>
      <c r="K17" s="10"/>
      <c r="L17" s="10">
        <v>0</v>
      </c>
    </row>
    <row r="18" spans="1:12" ht="19.5" customHeight="1">
      <c r="A18" s="11" t="s">
        <v>54</v>
      </c>
      <c r="B18" s="12" t="s">
        <v>55</v>
      </c>
      <c r="C18" s="14">
        <f>C19</f>
        <v>43.309616</v>
      </c>
      <c r="D18" s="25"/>
      <c r="E18" s="14">
        <f>E19</f>
        <v>43.309616</v>
      </c>
      <c r="F18" s="10"/>
      <c r="G18" s="10"/>
      <c r="H18" s="10"/>
      <c r="I18" s="10"/>
      <c r="J18" s="10"/>
      <c r="K18" s="10"/>
      <c r="L18" s="10">
        <v>0</v>
      </c>
    </row>
    <row r="19" spans="1:12" ht="19.5" customHeight="1">
      <c r="A19" s="11" t="s">
        <v>56</v>
      </c>
      <c r="B19" s="12" t="s">
        <v>41</v>
      </c>
      <c r="C19" s="14">
        <v>43.309616</v>
      </c>
      <c r="D19" s="25"/>
      <c r="E19" s="14">
        <v>43.309616</v>
      </c>
      <c r="F19" s="10"/>
      <c r="G19" s="10"/>
      <c r="H19" s="10"/>
      <c r="I19" s="10"/>
      <c r="J19" s="10"/>
      <c r="K19" s="10"/>
      <c r="L19" s="10">
        <v>0</v>
      </c>
    </row>
    <row r="20" spans="1:12" ht="19.5" customHeight="1">
      <c r="A20" s="11" t="s">
        <v>57</v>
      </c>
      <c r="B20" s="12" t="s">
        <v>16</v>
      </c>
      <c r="C20" s="13">
        <f>C21</f>
        <v>15.364621</v>
      </c>
      <c r="D20" s="25"/>
      <c r="E20" s="13">
        <f>E21</f>
        <v>15.364621</v>
      </c>
      <c r="F20" s="10"/>
      <c r="G20" s="10"/>
      <c r="H20" s="10"/>
      <c r="I20" s="10"/>
      <c r="J20" s="10"/>
      <c r="K20" s="10"/>
      <c r="L20" s="10">
        <v>0</v>
      </c>
    </row>
    <row r="21" spans="1:12" ht="19.5" customHeight="1">
      <c r="A21" s="11" t="s">
        <v>58</v>
      </c>
      <c r="B21" s="12" t="s">
        <v>59</v>
      </c>
      <c r="C21" s="14">
        <f>C22</f>
        <v>15.364621</v>
      </c>
      <c r="D21" s="25"/>
      <c r="E21" s="14">
        <f>E22</f>
        <v>15.364621</v>
      </c>
      <c r="F21" s="10"/>
      <c r="G21" s="10"/>
      <c r="H21" s="10"/>
      <c r="I21" s="10"/>
      <c r="J21" s="10"/>
      <c r="K21" s="10"/>
      <c r="L21" s="10">
        <v>0</v>
      </c>
    </row>
    <row r="22" spans="1:12" ht="19.5" customHeight="1">
      <c r="A22" s="11" t="s">
        <v>60</v>
      </c>
      <c r="B22" s="12" t="s">
        <v>61</v>
      </c>
      <c r="C22" s="14">
        <v>15.364621</v>
      </c>
      <c r="D22" s="25"/>
      <c r="E22" s="14">
        <v>15.364621</v>
      </c>
      <c r="F22" s="10"/>
      <c r="G22" s="10"/>
      <c r="H22" s="10"/>
      <c r="I22" s="10"/>
      <c r="J22" s="10"/>
      <c r="K22" s="10"/>
      <c r="L22" s="10">
        <v>0</v>
      </c>
    </row>
    <row r="23" spans="1:12" ht="19.5" customHeight="1">
      <c r="A23" s="11" t="s">
        <v>62</v>
      </c>
      <c r="B23" s="12" t="s">
        <v>18</v>
      </c>
      <c r="C23" s="13">
        <f>C24+C26+C28</f>
        <v>295.77353999999997</v>
      </c>
      <c r="D23" s="25"/>
      <c r="E23" s="13">
        <f>E24+E26+E28</f>
        <v>258.60954</v>
      </c>
      <c r="F23" s="10"/>
      <c r="G23" s="10"/>
      <c r="H23" s="10"/>
      <c r="I23" s="10"/>
      <c r="J23" s="10"/>
      <c r="K23" s="10"/>
      <c r="L23" s="10">
        <v>0</v>
      </c>
    </row>
    <row r="24" spans="1:12" ht="19.5" customHeight="1">
      <c r="A24" s="11" t="s">
        <v>63</v>
      </c>
      <c r="B24" s="12" t="s">
        <v>64</v>
      </c>
      <c r="C24" s="14">
        <f>C25</f>
        <v>24.82174</v>
      </c>
      <c r="D24" s="25"/>
      <c r="E24" s="14">
        <f>E25</f>
        <v>24.82174</v>
      </c>
      <c r="F24" s="10"/>
      <c r="G24" s="10"/>
      <c r="H24" s="10"/>
      <c r="I24" s="10"/>
      <c r="J24" s="10"/>
      <c r="K24" s="10"/>
      <c r="L24" s="10">
        <v>0</v>
      </c>
    </row>
    <row r="25" spans="1:12" ht="19.5" customHeight="1">
      <c r="A25" s="11" t="s">
        <v>65</v>
      </c>
      <c r="B25" s="12" t="s">
        <v>66</v>
      </c>
      <c r="C25" s="14">
        <v>24.82174</v>
      </c>
      <c r="D25" s="25"/>
      <c r="E25" s="14">
        <v>24.82174</v>
      </c>
      <c r="F25" s="10"/>
      <c r="G25" s="10"/>
      <c r="H25" s="10"/>
      <c r="I25" s="10"/>
      <c r="J25" s="10"/>
      <c r="K25" s="10"/>
      <c r="L25" s="10">
        <v>0</v>
      </c>
    </row>
    <row r="26" spans="1:12" ht="19.5" customHeight="1">
      <c r="A26" s="11" t="s">
        <v>67</v>
      </c>
      <c r="B26" s="12" t="s">
        <v>68</v>
      </c>
      <c r="C26" s="14">
        <f>C27</f>
        <v>88.11</v>
      </c>
      <c r="D26" s="25"/>
      <c r="E26" s="14">
        <f>E27</f>
        <v>88.11</v>
      </c>
      <c r="F26" s="10"/>
      <c r="G26" s="10"/>
      <c r="H26" s="10"/>
      <c r="I26" s="10"/>
      <c r="J26" s="10"/>
      <c r="K26" s="10"/>
      <c r="L26" s="10">
        <v>0</v>
      </c>
    </row>
    <row r="27" spans="1:12" ht="19.5" customHeight="1">
      <c r="A27" s="11" t="s">
        <v>69</v>
      </c>
      <c r="B27" s="12" t="s">
        <v>70</v>
      </c>
      <c r="C27" s="14">
        <v>88.11</v>
      </c>
      <c r="D27" s="25"/>
      <c r="E27" s="14">
        <v>88.11</v>
      </c>
      <c r="F27" s="10"/>
      <c r="G27" s="10"/>
      <c r="H27" s="10"/>
      <c r="I27" s="10"/>
      <c r="J27" s="10"/>
      <c r="K27" s="10"/>
      <c r="L27" s="10">
        <v>0</v>
      </c>
    </row>
    <row r="28" spans="1:12" ht="19.5" customHeight="1">
      <c r="A28" s="11" t="s">
        <v>71</v>
      </c>
      <c r="B28" s="12" t="s">
        <v>72</v>
      </c>
      <c r="C28" s="14">
        <f>C29+C30+C31+C32+C33</f>
        <v>182.84179999999998</v>
      </c>
      <c r="D28" s="25">
        <v>37.1643</v>
      </c>
      <c r="E28" s="14">
        <f>E29+E30+E31+E32+E33</f>
        <v>145.6778</v>
      </c>
      <c r="F28" s="10"/>
      <c r="G28" s="10"/>
      <c r="H28" s="10"/>
      <c r="I28" s="10"/>
      <c r="J28" s="10"/>
      <c r="K28" s="10"/>
      <c r="L28" s="10">
        <v>0</v>
      </c>
    </row>
    <row r="29" spans="1:12" ht="19.5" customHeight="1">
      <c r="A29" s="11" t="s">
        <v>73</v>
      </c>
      <c r="B29" s="12" t="s">
        <v>74</v>
      </c>
      <c r="C29" s="14">
        <v>3.6432</v>
      </c>
      <c r="D29" s="25"/>
      <c r="E29" s="14">
        <v>3.6432</v>
      </c>
      <c r="F29" s="10"/>
      <c r="G29" s="10"/>
      <c r="H29" s="10"/>
      <c r="I29" s="10"/>
      <c r="J29" s="10"/>
      <c r="K29" s="10"/>
      <c r="L29" s="10">
        <v>0</v>
      </c>
    </row>
    <row r="30" spans="1:12" ht="19.5" customHeight="1">
      <c r="A30" s="11" t="s">
        <v>75</v>
      </c>
      <c r="B30" s="12" t="s">
        <v>76</v>
      </c>
      <c r="C30" s="14">
        <f>E30+D30</f>
        <v>9.3866</v>
      </c>
      <c r="D30" s="25">
        <v>1.992</v>
      </c>
      <c r="E30" s="14">
        <v>7.3946</v>
      </c>
      <c r="F30" s="10"/>
      <c r="G30" s="10"/>
      <c r="H30" s="10"/>
      <c r="I30" s="10"/>
      <c r="J30" s="10"/>
      <c r="K30" s="10"/>
      <c r="L30" s="10">
        <v>0</v>
      </c>
    </row>
    <row r="31" spans="1:12" ht="19.5" customHeight="1">
      <c r="A31" s="11" t="s">
        <v>77</v>
      </c>
      <c r="B31" s="12" t="s">
        <v>78</v>
      </c>
      <c r="C31" s="25">
        <v>27.972</v>
      </c>
      <c r="D31" s="25">
        <v>27.972</v>
      </c>
      <c r="E31" s="14"/>
      <c r="F31" s="10"/>
      <c r="G31" s="10"/>
      <c r="H31" s="10"/>
      <c r="I31" s="10"/>
      <c r="J31" s="10"/>
      <c r="K31" s="10"/>
      <c r="L31" s="10">
        <v>0</v>
      </c>
    </row>
    <row r="32" spans="1:12" ht="19.5" customHeight="1">
      <c r="A32" s="11" t="s">
        <v>79</v>
      </c>
      <c r="B32" s="12" t="s">
        <v>80</v>
      </c>
      <c r="C32" s="25">
        <v>7.2</v>
      </c>
      <c r="D32" s="25">
        <v>7.2</v>
      </c>
      <c r="E32" s="14"/>
      <c r="F32" s="10"/>
      <c r="G32" s="10"/>
      <c r="H32" s="10"/>
      <c r="I32" s="10"/>
      <c r="J32" s="10"/>
      <c r="K32" s="10"/>
      <c r="L32" s="10">
        <v>0</v>
      </c>
    </row>
    <row r="33" spans="1:12" ht="19.5" customHeight="1">
      <c r="A33" s="11" t="s">
        <v>81</v>
      </c>
      <c r="B33" s="12" t="s">
        <v>82</v>
      </c>
      <c r="C33" s="14">
        <v>134.64</v>
      </c>
      <c r="D33" s="25"/>
      <c r="E33" s="14">
        <v>134.64</v>
      </c>
      <c r="F33" s="10"/>
      <c r="G33" s="10"/>
      <c r="H33" s="10"/>
      <c r="I33" s="10"/>
      <c r="J33" s="10"/>
      <c r="K33" s="10"/>
      <c r="L33" s="10">
        <v>0</v>
      </c>
    </row>
    <row r="34" spans="1:12" ht="19.5" customHeight="1">
      <c r="A34" s="11" t="s">
        <v>83</v>
      </c>
      <c r="B34" s="12" t="s">
        <v>19</v>
      </c>
      <c r="C34" s="15">
        <f>C35</f>
        <v>27.415453999999997</v>
      </c>
      <c r="D34" s="26"/>
      <c r="E34" s="15">
        <f>E35</f>
        <v>27.415453999999997</v>
      </c>
      <c r="F34" s="18"/>
      <c r="G34" s="18"/>
      <c r="H34" s="18"/>
      <c r="I34" s="18"/>
      <c r="J34" s="18"/>
      <c r="K34" s="18"/>
      <c r="L34" s="18"/>
    </row>
    <row r="35" spans="1:12" ht="19.5" customHeight="1">
      <c r="A35" s="11" t="s">
        <v>84</v>
      </c>
      <c r="B35" s="12" t="s">
        <v>85</v>
      </c>
      <c r="C35" s="14">
        <f>C36+C37</f>
        <v>27.415453999999997</v>
      </c>
      <c r="D35" s="26"/>
      <c r="E35" s="14">
        <f>E36+E37</f>
        <v>27.415453999999997</v>
      </c>
      <c r="F35" s="18"/>
      <c r="G35" s="18"/>
      <c r="H35" s="18"/>
      <c r="I35" s="18"/>
      <c r="J35" s="18"/>
      <c r="K35" s="18"/>
      <c r="L35" s="18"/>
    </row>
    <row r="36" spans="1:12" ht="19.5" customHeight="1">
      <c r="A36" s="11" t="s">
        <v>86</v>
      </c>
      <c r="B36" s="12" t="s">
        <v>87</v>
      </c>
      <c r="C36" s="14">
        <v>19.951883</v>
      </c>
      <c r="D36" s="26"/>
      <c r="E36" s="14">
        <v>19.951883</v>
      </c>
      <c r="F36" s="18"/>
      <c r="G36" s="18"/>
      <c r="H36" s="18"/>
      <c r="I36" s="18"/>
      <c r="J36" s="18"/>
      <c r="K36" s="18"/>
      <c r="L36" s="18"/>
    </row>
    <row r="37" spans="1:12" ht="19.5" customHeight="1">
      <c r="A37" s="11" t="s">
        <v>88</v>
      </c>
      <c r="B37" s="12" t="s">
        <v>89</v>
      </c>
      <c r="C37" s="14">
        <v>7.463571</v>
      </c>
      <c r="D37" s="26"/>
      <c r="E37" s="14">
        <v>7.463571</v>
      </c>
      <c r="F37" s="18"/>
      <c r="G37" s="18"/>
      <c r="H37" s="18"/>
      <c r="I37" s="18"/>
      <c r="J37" s="18"/>
      <c r="K37" s="18"/>
      <c r="L37" s="18"/>
    </row>
    <row r="38" spans="1:12" ht="19.5" customHeight="1">
      <c r="A38" s="11" t="s">
        <v>90</v>
      </c>
      <c r="B38" s="12" t="s">
        <v>21</v>
      </c>
      <c r="C38" s="13">
        <f>C39+C42</f>
        <v>213.56023</v>
      </c>
      <c r="D38" s="26"/>
      <c r="E38" s="13">
        <f>E39+E42</f>
        <v>213.56023</v>
      </c>
      <c r="F38" s="18"/>
      <c r="G38" s="18"/>
      <c r="H38" s="18"/>
      <c r="I38" s="18"/>
      <c r="J38" s="18"/>
      <c r="K38" s="18"/>
      <c r="L38" s="18"/>
    </row>
    <row r="39" spans="1:12" ht="19.5" customHeight="1">
      <c r="A39" s="11" t="s">
        <v>91</v>
      </c>
      <c r="B39" s="12" t="s">
        <v>92</v>
      </c>
      <c r="C39" s="14">
        <f>C40+C41</f>
        <v>77.26653</v>
      </c>
      <c r="D39" s="26"/>
      <c r="E39" s="14">
        <f>E40+E41</f>
        <v>77.26653</v>
      </c>
      <c r="F39" s="18"/>
      <c r="G39" s="18"/>
      <c r="H39" s="18"/>
      <c r="I39" s="18"/>
      <c r="J39" s="18"/>
      <c r="K39" s="18"/>
      <c r="L39" s="18"/>
    </row>
    <row r="40" spans="1:12" ht="19.5" customHeight="1">
      <c r="A40" s="11" t="s">
        <v>93</v>
      </c>
      <c r="B40" s="12" t="s">
        <v>94</v>
      </c>
      <c r="C40" s="14">
        <v>62.06733</v>
      </c>
      <c r="D40" s="26"/>
      <c r="E40" s="14">
        <v>62.06733</v>
      </c>
      <c r="F40" s="18"/>
      <c r="G40" s="18"/>
      <c r="H40" s="18"/>
      <c r="I40" s="18"/>
      <c r="J40" s="18"/>
      <c r="K40" s="18"/>
      <c r="L40" s="18"/>
    </row>
    <row r="41" spans="1:12" ht="19.5" customHeight="1">
      <c r="A41" s="11" t="s">
        <v>95</v>
      </c>
      <c r="B41" s="12" t="s">
        <v>96</v>
      </c>
      <c r="C41" s="14">
        <v>15.1992</v>
      </c>
      <c r="D41" s="26"/>
      <c r="E41" s="14">
        <v>15.1992</v>
      </c>
      <c r="F41" s="18"/>
      <c r="G41" s="18"/>
      <c r="H41" s="18"/>
      <c r="I41" s="18"/>
      <c r="J41" s="18"/>
      <c r="K41" s="18"/>
      <c r="L41" s="18"/>
    </row>
    <row r="42" spans="1:12" ht="19.5" customHeight="1">
      <c r="A42" s="11" t="s">
        <v>97</v>
      </c>
      <c r="B42" s="12" t="s">
        <v>98</v>
      </c>
      <c r="C42" s="14">
        <f>C43</f>
        <v>136.2937</v>
      </c>
      <c r="D42" s="26"/>
      <c r="E42" s="14">
        <f>E43</f>
        <v>136.2937</v>
      </c>
      <c r="F42" s="18"/>
      <c r="G42" s="18"/>
      <c r="H42" s="18"/>
      <c r="I42" s="18"/>
      <c r="J42" s="18"/>
      <c r="K42" s="18"/>
      <c r="L42" s="18"/>
    </row>
    <row r="43" spans="1:12" ht="19.5" customHeight="1">
      <c r="A43" s="11" t="s">
        <v>99</v>
      </c>
      <c r="B43" s="12" t="s">
        <v>100</v>
      </c>
      <c r="C43" s="14">
        <v>136.2937</v>
      </c>
      <c r="D43" s="26"/>
      <c r="E43" s="14">
        <v>136.2937</v>
      </c>
      <c r="F43" s="18"/>
      <c r="G43" s="18"/>
      <c r="H43" s="18"/>
      <c r="I43" s="18"/>
      <c r="J43" s="18"/>
      <c r="K43" s="18"/>
      <c r="L43" s="18"/>
    </row>
    <row r="44" spans="1:12" ht="19.5" customHeight="1">
      <c r="A44" s="11" t="s">
        <v>101</v>
      </c>
      <c r="B44" s="12" t="s">
        <v>22</v>
      </c>
      <c r="C44" s="15">
        <f>C45</f>
        <v>32.960592</v>
      </c>
      <c r="D44" s="18"/>
      <c r="E44" s="15">
        <f>E45</f>
        <v>32.960592</v>
      </c>
      <c r="F44" s="18"/>
      <c r="G44" s="18"/>
      <c r="H44" s="18"/>
      <c r="I44" s="18"/>
      <c r="J44" s="18"/>
      <c r="K44" s="18"/>
      <c r="L44" s="18"/>
    </row>
    <row r="45" spans="1:12" ht="19.5" customHeight="1">
      <c r="A45" s="8" t="s">
        <v>102</v>
      </c>
      <c r="B45" s="9" t="s">
        <v>103</v>
      </c>
      <c r="C45" s="27">
        <f>C46</f>
        <v>32.960592</v>
      </c>
      <c r="D45" s="18"/>
      <c r="E45" s="14">
        <f>E46</f>
        <v>32.960592</v>
      </c>
      <c r="F45" s="18"/>
      <c r="G45" s="18"/>
      <c r="H45" s="18"/>
      <c r="I45" s="18"/>
      <c r="J45" s="18"/>
      <c r="K45" s="18"/>
      <c r="L45" s="18"/>
    </row>
    <row r="46" spans="1:12" ht="19.5" customHeight="1">
      <c r="A46" s="8" t="s">
        <v>104</v>
      </c>
      <c r="B46" s="9" t="s">
        <v>105</v>
      </c>
      <c r="C46" s="27">
        <v>32.960592</v>
      </c>
      <c r="D46" s="18"/>
      <c r="E46" s="14">
        <v>32.960592</v>
      </c>
      <c r="F46" s="18"/>
      <c r="G46" s="18"/>
      <c r="H46" s="18"/>
      <c r="I46" s="18"/>
      <c r="J46" s="18"/>
      <c r="K46" s="18"/>
      <c r="L46" s="18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" bottom="0.98" header="0" footer="0"/>
  <pageSetup fitToHeight="1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Zeros="0" workbookViewId="0" topLeftCell="A5">
      <selection activeCell="E15" sqref="E15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8" width="18.00390625" style="1" customWidth="1"/>
    <col min="9" max="16384" width="6.8515625" style="1" customWidth="1"/>
  </cols>
  <sheetData>
    <row r="1" ht="19.5" customHeight="1">
      <c r="A1" s="2" t="s">
        <v>216</v>
      </c>
    </row>
    <row r="2" spans="1:8" ht="24" customHeight="1">
      <c r="A2" s="3" t="s">
        <v>217</v>
      </c>
      <c r="B2" s="4"/>
      <c r="C2" s="4"/>
      <c r="D2" s="4"/>
      <c r="E2" s="4"/>
      <c r="F2" s="4"/>
      <c r="G2" s="4"/>
      <c r="H2" s="16"/>
    </row>
    <row r="3" spans="1:8" ht="19.5" customHeight="1">
      <c r="A3" s="5"/>
      <c r="B3" s="4"/>
      <c r="C3" s="4"/>
      <c r="D3" s="4"/>
      <c r="E3" s="4"/>
      <c r="F3" s="4"/>
      <c r="G3" s="4"/>
      <c r="H3" s="16"/>
    </row>
    <row r="4" spans="1:8" ht="19.5" customHeight="1">
      <c r="A4" s="6"/>
      <c r="B4" s="6"/>
      <c r="C4" s="6"/>
      <c r="D4" s="6"/>
      <c r="E4" s="6"/>
      <c r="F4" s="6"/>
      <c r="G4" s="6"/>
      <c r="H4" s="17" t="s">
        <v>2</v>
      </c>
    </row>
    <row r="5" spans="1:8" ht="29.25" customHeight="1">
      <c r="A5" s="7" t="s">
        <v>32</v>
      </c>
      <c r="B5" s="7" t="s">
        <v>33</v>
      </c>
      <c r="C5" s="7" t="s">
        <v>7</v>
      </c>
      <c r="D5" s="7" t="s">
        <v>35</v>
      </c>
      <c r="E5" s="7" t="s">
        <v>36</v>
      </c>
      <c r="F5" s="7" t="s">
        <v>218</v>
      </c>
      <c r="G5" s="7" t="s">
        <v>219</v>
      </c>
      <c r="H5" s="7" t="s">
        <v>220</v>
      </c>
    </row>
    <row r="6" spans="1:8" ht="19.5" customHeight="1">
      <c r="A6" s="8"/>
      <c r="B6" s="9" t="s">
        <v>7</v>
      </c>
      <c r="C6" s="10">
        <f>C7+C19+C22+C33+C37+C43</f>
        <v>879.636813</v>
      </c>
      <c r="D6" s="10">
        <f>D7+D19+D22+D33+D37+D43</f>
        <v>879.636813</v>
      </c>
      <c r="E6" s="10"/>
      <c r="F6" s="10"/>
      <c r="G6" s="10">
        <v>0</v>
      </c>
      <c r="H6" s="10">
        <v>0</v>
      </c>
    </row>
    <row r="7" spans="1:8" ht="19.5" customHeight="1">
      <c r="A7" s="11" t="s">
        <v>37</v>
      </c>
      <c r="B7" s="12" t="s">
        <v>14</v>
      </c>
      <c r="C7" s="13">
        <f>C8+C11+C13+C15+C17</f>
        <v>294.560976</v>
      </c>
      <c r="D7" s="13">
        <f>D8+D11+D13+D15+D17</f>
        <v>294.560976</v>
      </c>
      <c r="E7" s="10"/>
      <c r="F7" s="10"/>
      <c r="G7" s="10">
        <v>0</v>
      </c>
      <c r="H7" s="10">
        <v>0</v>
      </c>
    </row>
    <row r="8" spans="1:8" ht="19.5" customHeight="1">
      <c r="A8" s="11" t="s">
        <v>38</v>
      </c>
      <c r="B8" s="12" t="s">
        <v>39</v>
      </c>
      <c r="C8" s="14">
        <f>C9+C10</f>
        <v>16.250835</v>
      </c>
      <c r="D8" s="14">
        <f>D9+D10</f>
        <v>16.250835</v>
      </c>
      <c r="E8" s="10"/>
      <c r="F8" s="10"/>
      <c r="G8" s="10">
        <v>0</v>
      </c>
      <c r="H8" s="10">
        <v>0</v>
      </c>
    </row>
    <row r="9" spans="1:8" ht="19.5" customHeight="1">
      <c r="A9" s="11" t="s">
        <v>40</v>
      </c>
      <c r="B9" s="12" t="s">
        <v>41</v>
      </c>
      <c r="C9" s="14">
        <v>13.370835</v>
      </c>
      <c r="D9" s="14">
        <v>13.370835</v>
      </c>
      <c r="E9" s="10"/>
      <c r="F9" s="10"/>
      <c r="G9" s="10">
        <v>0</v>
      </c>
      <c r="H9" s="10">
        <v>0</v>
      </c>
    </row>
    <row r="10" spans="1:8" ht="19.5" customHeight="1">
      <c r="A10" s="11" t="s">
        <v>42</v>
      </c>
      <c r="B10" s="12" t="s">
        <v>43</v>
      </c>
      <c r="C10" s="14">
        <v>2.88</v>
      </c>
      <c r="D10" s="14">
        <v>2.88</v>
      </c>
      <c r="E10" s="10"/>
      <c r="F10" s="10"/>
      <c r="G10" s="10">
        <v>0</v>
      </c>
      <c r="H10" s="10">
        <v>0</v>
      </c>
    </row>
    <row r="11" spans="1:8" ht="19.5" customHeight="1">
      <c r="A11" s="11" t="s">
        <v>44</v>
      </c>
      <c r="B11" s="12" t="s">
        <v>45</v>
      </c>
      <c r="C11" s="14">
        <f>C12</f>
        <v>206.578844</v>
      </c>
      <c r="D11" s="14">
        <f>D12</f>
        <v>206.578844</v>
      </c>
      <c r="E11" s="10"/>
      <c r="F11" s="10"/>
      <c r="G11" s="10">
        <v>0</v>
      </c>
      <c r="H11" s="10">
        <v>0</v>
      </c>
    </row>
    <row r="12" spans="1:8" ht="19.5" customHeight="1">
      <c r="A12" s="11" t="s">
        <v>46</v>
      </c>
      <c r="B12" s="12" t="s">
        <v>41</v>
      </c>
      <c r="C12" s="14">
        <v>206.578844</v>
      </c>
      <c r="D12" s="14">
        <v>206.578844</v>
      </c>
      <c r="E12" s="10"/>
      <c r="F12" s="10"/>
      <c r="G12" s="10">
        <v>0</v>
      </c>
      <c r="H12" s="10">
        <v>0</v>
      </c>
    </row>
    <row r="13" spans="1:8" ht="19.5" customHeight="1">
      <c r="A13" s="11" t="s">
        <v>47</v>
      </c>
      <c r="B13" s="12" t="s">
        <v>48</v>
      </c>
      <c r="C13" s="14">
        <f>C14</f>
        <v>19.339436</v>
      </c>
      <c r="D13" s="14">
        <f>D14</f>
        <v>19.339436</v>
      </c>
      <c r="E13" s="10"/>
      <c r="F13" s="10"/>
      <c r="G13" s="10">
        <v>0</v>
      </c>
      <c r="H13" s="10">
        <v>0</v>
      </c>
    </row>
    <row r="14" spans="1:8" ht="19.5" customHeight="1">
      <c r="A14" s="11" t="s">
        <v>49</v>
      </c>
      <c r="B14" s="12" t="s">
        <v>50</v>
      </c>
      <c r="C14" s="14">
        <v>19.339436</v>
      </c>
      <c r="D14" s="14">
        <v>19.339436</v>
      </c>
      <c r="E14" s="10"/>
      <c r="F14" s="10"/>
      <c r="G14" s="10">
        <v>0</v>
      </c>
      <c r="H14" s="10">
        <v>0</v>
      </c>
    </row>
    <row r="15" spans="1:8" ht="19.5" customHeight="1">
      <c r="A15" s="11" t="s">
        <v>51</v>
      </c>
      <c r="B15" s="12" t="s">
        <v>52</v>
      </c>
      <c r="C15" s="14">
        <f>C16</f>
        <v>9.082245</v>
      </c>
      <c r="D15" s="14">
        <f>D16</f>
        <v>9.082245</v>
      </c>
      <c r="E15" s="10"/>
      <c r="F15" s="10"/>
      <c r="G15" s="10">
        <v>0</v>
      </c>
      <c r="H15" s="10">
        <v>0</v>
      </c>
    </row>
    <row r="16" spans="1:8" ht="19.5" customHeight="1">
      <c r="A16" s="11" t="s">
        <v>53</v>
      </c>
      <c r="B16" s="12" t="s">
        <v>41</v>
      </c>
      <c r="C16" s="14">
        <v>9.082245</v>
      </c>
      <c r="D16" s="14">
        <v>9.082245</v>
      </c>
      <c r="E16" s="10"/>
      <c r="F16" s="10"/>
      <c r="G16" s="10">
        <v>0</v>
      </c>
      <c r="H16" s="10">
        <v>0</v>
      </c>
    </row>
    <row r="17" spans="1:8" ht="19.5" customHeight="1">
      <c r="A17" s="11" t="s">
        <v>54</v>
      </c>
      <c r="B17" s="12" t="s">
        <v>55</v>
      </c>
      <c r="C17" s="14">
        <f>C18</f>
        <v>43.309616</v>
      </c>
      <c r="D17" s="14">
        <f>D18</f>
        <v>43.309616</v>
      </c>
      <c r="E17" s="10"/>
      <c r="F17" s="10"/>
      <c r="G17" s="10">
        <v>0</v>
      </c>
      <c r="H17" s="10">
        <v>0</v>
      </c>
    </row>
    <row r="18" spans="1:8" ht="19.5" customHeight="1">
      <c r="A18" s="11" t="s">
        <v>56</v>
      </c>
      <c r="B18" s="12" t="s">
        <v>41</v>
      </c>
      <c r="C18" s="14">
        <v>43.309616</v>
      </c>
      <c r="D18" s="14">
        <v>43.309616</v>
      </c>
      <c r="E18" s="10"/>
      <c r="F18" s="10"/>
      <c r="G18" s="10">
        <v>0</v>
      </c>
      <c r="H18" s="10">
        <v>0</v>
      </c>
    </row>
    <row r="19" spans="1:8" ht="19.5" customHeight="1">
      <c r="A19" s="11" t="s">
        <v>57</v>
      </c>
      <c r="B19" s="12" t="s">
        <v>16</v>
      </c>
      <c r="C19" s="13">
        <f>C20</f>
        <v>15.364621</v>
      </c>
      <c r="D19" s="13">
        <f>D20</f>
        <v>15.364621</v>
      </c>
      <c r="E19" s="10"/>
      <c r="F19" s="10"/>
      <c r="G19" s="10">
        <v>0</v>
      </c>
      <c r="H19" s="10">
        <v>0</v>
      </c>
    </row>
    <row r="20" spans="1:8" ht="19.5" customHeight="1">
      <c r="A20" s="11" t="s">
        <v>58</v>
      </c>
      <c r="B20" s="12" t="s">
        <v>59</v>
      </c>
      <c r="C20" s="14">
        <f>C21</f>
        <v>15.364621</v>
      </c>
      <c r="D20" s="14">
        <f>D21</f>
        <v>15.364621</v>
      </c>
      <c r="E20" s="10"/>
      <c r="F20" s="10"/>
      <c r="G20" s="10">
        <v>0</v>
      </c>
      <c r="H20" s="10">
        <v>0</v>
      </c>
    </row>
    <row r="21" spans="1:8" ht="19.5" customHeight="1">
      <c r="A21" s="11" t="s">
        <v>60</v>
      </c>
      <c r="B21" s="12" t="s">
        <v>61</v>
      </c>
      <c r="C21" s="14">
        <v>15.364621</v>
      </c>
      <c r="D21" s="14">
        <v>15.364621</v>
      </c>
      <c r="E21" s="10"/>
      <c r="F21" s="10"/>
      <c r="G21" s="10">
        <v>0</v>
      </c>
      <c r="H21" s="10">
        <v>0</v>
      </c>
    </row>
    <row r="22" spans="1:8" ht="19.5" customHeight="1">
      <c r="A22" s="11" t="s">
        <v>62</v>
      </c>
      <c r="B22" s="12" t="s">
        <v>18</v>
      </c>
      <c r="C22" s="13">
        <f>C23+C25+C27</f>
        <v>295.77494</v>
      </c>
      <c r="D22" s="13">
        <f>D23+D25+D27</f>
        <v>295.77494</v>
      </c>
      <c r="E22" s="10"/>
      <c r="F22" s="10"/>
      <c r="G22" s="10">
        <v>0</v>
      </c>
      <c r="H22" s="10">
        <v>0</v>
      </c>
    </row>
    <row r="23" spans="1:8" ht="19.5" customHeight="1">
      <c r="A23" s="11" t="s">
        <v>63</v>
      </c>
      <c r="B23" s="12" t="s">
        <v>64</v>
      </c>
      <c r="C23" s="14">
        <f>C24</f>
        <v>24.82174</v>
      </c>
      <c r="D23" s="14">
        <f>D24</f>
        <v>24.82174</v>
      </c>
      <c r="E23" s="10"/>
      <c r="F23" s="10"/>
      <c r="G23" s="10">
        <v>0</v>
      </c>
      <c r="H23" s="10">
        <v>0</v>
      </c>
    </row>
    <row r="24" spans="1:8" ht="19.5" customHeight="1">
      <c r="A24" s="11" t="s">
        <v>65</v>
      </c>
      <c r="B24" s="12" t="s">
        <v>66</v>
      </c>
      <c r="C24" s="14">
        <v>24.82174</v>
      </c>
      <c r="D24" s="14">
        <v>24.82174</v>
      </c>
      <c r="E24" s="10"/>
      <c r="F24" s="10"/>
      <c r="G24" s="10">
        <v>0</v>
      </c>
      <c r="H24" s="10">
        <v>0</v>
      </c>
    </row>
    <row r="25" spans="1:8" ht="19.5" customHeight="1">
      <c r="A25" s="11" t="s">
        <v>67</v>
      </c>
      <c r="B25" s="12" t="s">
        <v>68</v>
      </c>
      <c r="C25" s="14">
        <f>C26</f>
        <v>88.11</v>
      </c>
      <c r="D25" s="14">
        <f>D26</f>
        <v>88.11</v>
      </c>
      <c r="E25" s="10"/>
      <c r="F25" s="10"/>
      <c r="G25" s="10">
        <v>0</v>
      </c>
      <c r="H25" s="10">
        <v>0</v>
      </c>
    </row>
    <row r="26" spans="1:8" ht="19.5" customHeight="1">
      <c r="A26" s="11" t="s">
        <v>69</v>
      </c>
      <c r="B26" s="12" t="s">
        <v>70</v>
      </c>
      <c r="C26" s="14">
        <v>88.11</v>
      </c>
      <c r="D26" s="14">
        <v>88.11</v>
      </c>
      <c r="E26" s="10"/>
      <c r="F26" s="10"/>
      <c r="G26" s="10">
        <v>0</v>
      </c>
      <c r="H26" s="10">
        <v>0</v>
      </c>
    </row>
    <row r="27" spans="1:8" ht="19.5" customHeight="1">
      <c r="A27" s="11" t="s">
        <v>71</v>
      </c>
      <c r="B27" s="12" t="s">
        <v>72</v>
      </c>
      <c r="C27" s="14">
        <f>C28+C29+C30+C31+C32</f>
        <v>182.8432</v>
      </c>
      <c r="D27" s="14">
        <f>D28+D29+D30+D31+D32</f>
        <v>182.8432</v>
      </c>
      <c r="E27" s="10"/>
      <c r="F27" s="10"/>
      <c r="G27" s="10">
        <v>0</v>
      </c>
      <c r="H27" s="10">
        <v>0</v>
      </c>
    </row>
    <row r="28" spans="1:8" ht="19.5" customHeight="1">
      <c r="A28" s="11" t="s">
        <v>73</v>
      </c>
      <c r="B28" s="12" t="s">
        <v>74</v>
      </c>
      <c r="C28" s="14">
        <v>3.6432</v>
      </c>
      <c r="D28" s="14">
        <v>3.6432</v>
      </c>
      <c r="E28" s="10"/>
      <c r="F28" s="10"/>
      <c r="G28" s="10">
        <v>0</v>
      </c>
      <c r="H28" s="10">
        <v>0</v>
      </c>
    </row>
    <row r="29" spans="1:8" ht="19.5" customHeight="1">
      <c r="A29" s="11" t="s">
        <v>75</v>
      </c>
      <c r="B29" s="12" t="s">
        <v>76</v>
      </c>
      <c r="C29" s="14">
        <v>9.39</v>
      </c>
      <c r="D29" s="14">
        <v>9.39</v>
      </c>
      <c r="E29" s="10"/>
      <c r="F29" s="10"/>
      <c r="G29" s="10">
        <v>0</v>
      </c>
      <c r="H29" s="10">
        <v>0</v>
      </c>
    </row>
    <row r="30" spans="1:8" ht="19.5" customHeight="1">
      <c r="A30" s="11" t="s">
        <v>77</v>
      </c>
      <c r="B30" s="12" t="s">
        <v>78</v>
      </c>
      <c r="C30" s="14">
        <v>27.97</v>
      </c>
      <c r="D30" s="14">
        <v>27.97</v>
      </c>
      <c r="E30" s="10"/>
      <c r="F30" s="10"/>
      <c r="G30" s="10">
        <v>0</v>
      </c>
      <c r="H30" s="10">
        <v>0</v>
      </c>
    </row>
    <row r="31" spans="1:8" ht="19.5" customHeight="1">
      <c r="A31" s="11" t="s">
        <v>79</v>
      </c>
      <c r="B31" s="12" t="s">
        <v>80</v>
      </c>
      <c r="C31" s="14">
        <v>7.2</v>
      </c>
      <c r="D31" s="14">
        <v>7.2</v>
      </c>
      <c r="E31" s="10"/>
      <c r="F31" s="10"/>
      <c r="G31" s="10">
        <v>0</v>
      </c>
      <c r="H31" s="10">
        <v>0</v>
      </c>
    </row>
    <row r="32" spans="1:8" ht="19.5" customHeight="1">
      <c r="A32" s="11" t="s">
        <v>81</v>
      </c>
      <c r="B32" s="12" t="s">
        <v>82</v>
      </c>
      <c r="C32" s="14">
        <v>134.64</v>
      </c>
      <c r="D32" s="14">
        <v>134.64</v>
      </c>
      <c r="E32" s="10"/>
      <c r="F32" s="10"/>
      <c r="G32" s="10">
        <v>0</v>
      </c>
      <c r="H32" s="10">
        <v>0</v>
      </c>
    </row>
    <row r="33" spans="1:8" ht="19.5" customHeight="1">
      <c r="A33" s="11" t="s">
        <v>83</v>
      </c>
      <c r="B33" s="12" t="s">
        <v>19</v>
      </c>
      <c r="C33" s="15">
        <f>C34</f>
        <v>27.415453999999997</v>
      </c>
      <c r="D33" s="15">
        <f>D34</f>
        <v>27.415453999999997</v>
      </c>
      <c r="E33" s="18"/>
      <c r="F33" s="18"/>
      <c r="G33" s="18"/>
      <c r="H33" s="18"/>
    </row>
    <row r="34" spans="1:8" ht="19.5" customHeight="1">
      <c r="A34" s="11" t="s">
        <v>84</v>
      </c>
      <c r="B34" s="12" t="s">
        <v>85</v>
      </c>
      <c r="C34" s="14">
        <f>C35+C36</f>
        <v>27.415453999999997</v>
      </c>
      <c r="D34" s="14">
        <f>D35+D36</f>
        <v>27.415453999999997</v>
      </c>
      <c r="E34" s="18"/>
      <c r="F34" s="18"/>
      <c r="G34" s="18"/>
      <c r="H34" s="18"/>
    </row>
    <row r="35" spans="1:8" ht="19.5" customHeight="1">
      <c r="A35" s="11" t="s">
        <v>86</v>
      </c>
      <c r="B35" s="12" t="s">
        <v>87</v>
      </c>
      <c r="C35" s="14">
        <v>19.951883</v>
      </c>
      <c r="D35" s="14">
        <v>19.951883</v>
      </c>
      <c r="E35" s="18"/>
      <c r="F35" s="18"/>
      <c r="G35" s="18"/>
      <c r="H35" s="18"/>
    </row>
    <row r="36" spans="1:8" ht="19.5" customHeight="1">
      <c r="A36" s="11" t="s">
        <v>88</v>
      </c>
      <c r="B36" s="12" t="s">
        <v>89</v>
      </c>
      <c r="C36" s="14">
        <v>7.463571</v>
      </c>
      <c r="D36" s="14">
        <v>7.463571</v>
      </c>
      <c r="E36" s="18"/>
      <c r="F36" s="18"/>
      <c r="G36" s="18"/>
      <c r="H36" s="18"/>
    </row>
    <row r="37" spans="1:8" ht="19.5" customHeight="1">
      <c r="A37" s="11" t="s">
        <v>90</v>
      </c>
      <c r="B37" s="12" t="s">
        <v>21</v>
      </c>
      <c r="C37" s="13">
        <f>C38+C41</f>
        <v>213.56023</v>
      </c>
      <c r="D37" s="13">
        <f>D38+D41</f>
        <v>213.56023</v>
      </c>
      <c r="E37" s="18"/>
      <c r="F37" s="18"/>
      <c r="G37" s="18"/>
      <c r="H37" s="18"/>
    </row>
    <row r="38" spans="1:8" ht="19.5" customHeight="1">
      <c r="A38" s="11" t="s">
        <v>91</v>
      </c>
      <c r="B38" s="12" t="s">
        <v>92</v>
      </c>
      <c r="C38" s="14">
        <f>C39+C40</f>
        <v>77.26653</v>
      </c>
      <c r="D38" s="14">
        <f>D39+D40</f>
        <v>77.26653</v>
      </c>
      <c r="E38" s="18"/>
      <c r="F38" s="18"/>
      <c r="G38" s="18"/>
      <c r="H38" s="18"/>
    </row>
    <row r="39" spans="1:8" ht="19.5" customHeight="1">
      <c r="A39" s="11" t="s">
        <v>93</v>
      </c>
      <c r="B39" s="12" t="s">
        <v>94</v>
      </c>
      <c r="C39" s="14">
        <v>62.06733</v>
      </c>
      <c r="D39" s="14">
        <v>62.06733</v>
      </c>
      <c r="E39" s="18"/>
      <c r="F39" s="18"/>
      <c r="G39" s="18"/>
      <c r="H39" s="18"/>
    </row>
    <row r="40" spans="1:8" ht="19.5" customHeight="1">
      <c r="A40" s="11" t="s">
        <v>95</v>
      </c>
      <c r="B40" s="12" t="s">
        <v>96</v>
      </c>
      <c r="C40" s="14">
        <v>15.1992</v>
      </c>
      <c r="D40" s="14">
        <v>15.1992</v>
      </c>
      <c r="E40" s="18"/>
      <c r="F40" s="18"/>
      <c r="G40" s="18"/>
      <c r="H40" s="18"/>
    </row>
    <row r="41" spans="1:8" ht="19.5" customHeight="1">
      <c r="A41" s="11" t="s">
        <v>97</v>
      </c>
      <c r="B41" s="12" t="s">
        <v>98</v>
      </c>
      <c r="C41" s="14">
        <f>C42</f>
        <v>136.2937</v>
      </c>
      <c r="D41" s="14">
        <f>D42</f>
        <v>136.2937</v>
      </c>
      <c r="E41" s="18"/>
      <c r="F41" s="18"/>
      <c r="G41" s="18"/>
      <c r="H41" s="18"/>
    </row>
    <row r="42" spans="1:8" ht="19.5" customHeight="1">
      <c r="A42" s="8" t="s">
        <v>99</v>
      </c>
      <c r="B42" s="9" t="s">
        <v>100</v>
      </c>
      <c r="C42" s="14">
        <v>136.2937</v>
      </c>
      <c r="D42" s="14">
        <v>136.2937</v>
      </c>
      <c r="E42" s="18"/>
      <c r="F42" s="18"/>
      <c r="G42" s="18"/>
      <c r="H42" s="18"/>
    </row>
    <row r="43" spans="1:8" ht="19.5" customHeight="1">
      <c r="A43" s="8" t="s">
        <v>101</v>
      </c>
      <c r="B43" s="9" t="s">
        <v>22</v>
      </c>
      <c r="C43" s="15">
        <f>C44</f>
        <v>32.960592</v>
      </c>
      <c r="D43" s="15">
        <f>D44</f>
        <v>32.960592</v>
      </c>
      <c r="E43" s="18"/>
      <c r="F43" s="18"/>
      <c r="G43" s="18"/>
      <c r="H43" s="18"/>
    </row>
    <row r="44" spans="1:8" ht="19.5" customHeight="1">
      <c r="A44" s="8" t="s">
        <v>102</v>
      </c>
      <c r="B44" s="9" t="s">
        <v>103</v>
      </c>
      <c r="C44" s="14">
        <f>C45</f>
        <v>32.960592</v>
      </c>
      <c r="D44" s="14">
        <f>D45</f>
        <v>32.960592</v>
      </c>
      <c r="E44" s="18"/>
      <c r="F44" s="18"/>
      <c r="G44" s="18"/>
      <c r="H44" s="18"/>
    </row>
    <row r="45" spans="1:8" ht="19.5" customHeight="1">
      <c r="A45" s="8" t="s">
        <v>104</v>
      </c>
      <c r="B45" s="9" t="s">
        <v>105</v>
      </c>
      <c r="C45" s="14">
        <v>32.960592</v>
      </c>
      <c r="D45" s="14">
        <v>32.960592</v>
      </c>
      <c r="E45" s="18"/>
      <c r="F45" s="18"/>
      <c r="G45" s="18"/>
      <c r="H45" s="18"/>
    </row>
  </sheetData>
  <sheetProtection/>
  <printOptions horizontalCentered="1"/>
  <pageMargins left="0" right="0" top="0.98" bottom="0.98" header="0" footer="0"/>
  <pageSetup fitToHeight="1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 </cp:lastModifiedBy>
  <cp:lastPrinted>2017-02-09T12:03:23Z</cp:lastPrinted>
  <dcterms:created xsi:type="dcterms:W3CDTF">2015-12-31T18:03:51Z</dcterms:created>
  <dcterms:modified xsi:type="dcterms:W3CDTF">2022-06-01T11:20:59Z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