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0" firstSheet="1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一般公共预算支出'!$A$1:$E$56</definedName>
    <definedName name="_xlnm.Print_Area" localSheetId="3">'3 一般公共预算财政基本支出'!$A$1:$E$34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8">'8 部门支出总表'!#REF!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7" hidden="1">'7 部门收入总表'!$A$7:$L$64</definedName>
    <definedName name="_xlnm._FilterDatabase" localSheetId="8" hidden="1">'8 部门支出总表'!$A$5:$O$63</definedName>
  </definedNames>
  <calcPr calcId="144525"/>
</workbook>
</file>

<file path=xl/sharedStrings.xml><?xml version="1.0" encoding="utf-8"?>
<sst xmlns="http://schemas.openxmlformats.org/spreadsheetml/2006/main" count="1645" uniqueCount="602">
  <si>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</si>
  <si>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</si>
  <si>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</si>
  <si>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</si>
  <si>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</si>
  <si>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</si>
  <si>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</si>
  <si>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</si>
  <si>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</si>
  <si>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</si>
  <si>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</si>
  <si>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</si>
  <si>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</si>
  <si>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</si>
  <si>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</si>
  <si>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</si>
  <si>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</si>
  <si>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</si>
  <si>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</si>
  <si>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</si>
  <si>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</si>
  <si>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</si>
  <si>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</si>
  <si>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</si>
  <si>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</si>
  <si>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</si>
  <si>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</si>
  <si>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</si>
  <si>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</si>
  <si>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</si>
  <si>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</si>
  <si>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</si>
  <si>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</si>
  <si>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</si>
  <si>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</si>
  <si>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</si>
  <si>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</si>
  <si>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</si>
  <si>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</si>
  <si>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</si>
  <si>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</si>
  <si>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</si>
  <si>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</si>
  <si>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</si>
  <si>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</si>
  <si>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</si>
  <si>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</si>
  <si>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</si>
  <si>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</si>
  <si>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</si>
  <si>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</si>
  <si>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</si>
  <si>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</si>
  <si>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</si>
  <si>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</si>
  <si>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</si>
  <si>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</si>
  <si>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</si>
  <si>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</si>
  <si>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</si>
  <si>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</si>
  <si>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</si>
  <si>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</si>
  <si>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</si>
  <si>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</si>
  <si>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</si>
  <si>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</si>
  <si>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</si>
  <si>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</si>
  <si>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</si>
  <si>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</si>
  <si>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</si>
  <si>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</si>
  <si>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</si>
  <si>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</si>
  <si>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</si>
  <si>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</si>
  <si>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</si>
  <si>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</si>
  <si>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</si>
  <si>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</si>
  <si>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</si>
  <si>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</si>
  <si>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</si>
  <si>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</si>
  <si>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</si>
  <si>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</si>
  <si>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</si>
  <si>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</si>
  <si>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</si>
  <si>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</si>
  <si>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</si>
  <si>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</si>
  <si>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</si>
  <si>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</si>
  <si>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</si>
  <si>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</si>
  <si>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</si>
  <si>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</si>
  <si>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</si>
  <si>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</si>
  <si>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</si>
  <si>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</si>
  <si>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</si>
  <si>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</si>
  <si>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</si>
  <si>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</si>
  <si>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</si>
  <si>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</si>
  <si>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</si>
  <si>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</si>
  <si>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</si>
  <si>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</si>
  <si>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</si>
  <si>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</si>
  <si>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</si>
  <si>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</si>
  <si>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</si>
  <si>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</si>
  <si>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</si>
  <si>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</si>
  <si>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</si>
  <si>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</si>
  <si>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</si>
  <si>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</si>
  <si>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</si>
  <si>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</si>
  <si>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</si>
  <si>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</si>
  <si>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</si>
  <si>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</si>
  <si>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</si>
  <si>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</si>
  <si>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</si>
  <si>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</si>
  <si>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</si>
  <si>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</si>
  <si>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</si>
  <si>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</si>
  <si>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</si>
  <si>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</si>
  <si>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</si>
  <si>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</si>
  <si>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</si>
  <si>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</si>
  <si>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</si>
  <si>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</si>
  <si>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</si>
  <si>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</si>
  <si>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</si>
  <si>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</si>
  <si>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</si>
  <si>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</si>
  <si>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</si>
  <si>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</si>
  <si>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</si>
  <si>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</si>
  <si>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</si>
  <si>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</si>
  <si>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</si>
  <si>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</si>
  <si>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</si>
  <si>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</si>
  <si>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</si>
  <si>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</si>
  <si>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</si>
  <si>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</si>
  <si>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</si>
  <si>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</si>
  <si>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</si>
  <si>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</si>
  <si>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</si>
  <si>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</si>
  <si>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</si>
  <si>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</si>
  <si>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</si>
  <si>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</si>
  <si>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</si>
  <si>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</si>
  <si>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</si>
  <si>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</si>
  <si>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</si>
  <si>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</si>
  <si>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</si>
  <si>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</si>
  <si>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</si>
  <si>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</si>
  <si>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</si>
  <si>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</si>
  <si>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</si>
  <si>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</si>
  <si>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</si>
  <si>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</si>
  <si>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</si>
  <si>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</si>
  <si>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</si>
  <si>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</si>
  <si>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</si>
  <si>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</si>
  <si>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</si>
  <si>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</si>
  <si>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</si>
  <si>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</si>
  <si>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</si>
  <si>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</si>
  <si>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</si>
  <si>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</si>
  <si>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</si>
  <si>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</si>
  <si>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</si>
  <si>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</si>
  <si>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</si>
  <si>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</si>
  <si>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</si>
  <si>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</si>
  <si>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</si>
  <si>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</si>
  <si>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</si>
  <si>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</si>
  <si>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</si>
  <si>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</si>
  <si>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</si>
  <si>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</si>
  <si>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</si>
  <si>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</si>
  <si>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</si>
  <si>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</si>
  <si>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</si>
  <si>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</si>
  <si>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</si>
  <si>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</si>
  <si>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</si>
  <si>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</si>
  <si>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</si>
  <si>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</si>
  <si>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</si>
  <si>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</si>
  <si>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</si>
  <si>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</si>
  <si>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</si>
  <si>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</si>
  <si>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</si>
  <si>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</si>
  <si>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</si>
  <si>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</si>
  <si>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</si>
  <si>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</si>
  <si>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</si>
  <si>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</si>
  <si>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</si>
  <si>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</si>
  <si>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</si>
  <si>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</si>
  <si>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</si>
  <si>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</si>
  <si>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</si>
  <si>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</si>
  <si>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</si>
  <si>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</si>
  <si>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</si>
  <si>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</si>
  <si>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</si>
  <si>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</si>
  <si>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</si>
  <si>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</si>
  <si>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</si>
  <si>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</si>
  <si>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</si>
  <si>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</si>
  <si>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</si>
  <si>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</si>
  <si>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</si>
  <si>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</si>
  <si>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</si>
  <si>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</si>
  <si>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</si>
  <si>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</si>
  <si>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</si>
  <si>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</si>
  <si>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</si>
  <si>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</si>
  <si>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</si>
  <si>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</si>
  <si>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</si>
  <si>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</si>
  <si>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</si>
  <si>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</si>
  <si>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</si>
  <si>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</si>
  <si>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</si>
  <si>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</si>
  <si>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</si>
  <si>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</si>
  <si>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</si>
  <si>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</si>
  <si>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</si>
  <si>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</si>
  <si>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</si>
  <si>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</si>
  <si>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</si>
  <si>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</si>
  <si>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</si>
  <si>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</si>
  <si>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</si>
  <si>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</si>
  <si>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</si>
  <si>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</si>
  <si>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</si>
  <si>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</si>
  <si>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</si>
  <si>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</si>
  <si>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</si>
  <si>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巫溪县大河乡人民政府财政拨款收支总表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</si>
  <si>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</si>
  <si>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</si>
  <si>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</si>
  <si>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</si>
  <si>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</si>
  <si>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</si>
  <si>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</si>
  <si>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</si>
  <si>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</si>
  <si>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</si>
  <si>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</si>
  <si>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</si>
  <si>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</si>
  <si>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</si>
  <si>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文化体育与传媒支出</t>
  </si>
  <si>
    <t>国有资本经营预算拨款</t>
  </si>
  <si>
    <t>社会保障和就业支出</t>
  </si>
  <si>
    <t>二、上年结转</t>
  </si>
  <si>
    <t>医疗卫生与计划生育支出</t>
  </si>
  <si>
    <t>城乡社区支出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</si>
  <si>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</si>
  <si>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</si>
  <si>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</si>
  <si>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</si>
  <si>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</si>
  <si>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</si>
  <si>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巫溪县大河乡人民政府一般公共预算财政拨款支出预算表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</si>
  <si>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</si>
  <si>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</si>
  <si>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</si>
  <si>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</si>
  <si>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</si>
  <si>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</si>
  <si>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</si>
  <si>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</si>
  <si>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20101</t>
  </si>
  <si>
    <t>人大事务</t>
  </si>
  <si>
    <t>行政运行（人大事务）</t>
  </si>
  <si>
    <t>2010108</t>
  </si>
  <si>
    <t>代表工作</t>
  </si>
  <si>
    <t xml:space="preserve">   20103</t>
  </si>
  <si>
    <t>政府办公厅（室）及相关机构事务</t>
  </si>
  <si>
    <t>2010301</t>
  </si>
  <si>
    <t>行政运行(政府办公厅（室）及相关机构事务)</t>
  </si>
  <si>
    <t>事业运行(政府办公厅（室）及相关机构事务)</t>
  </si>
  <si>
    <t xml:space="preserve">   20129</t>
  </si>
  <si>
    <t>群众团体事物</t>
  </si>
  <si>
    <t>2012999</t>
  </si>
  <si>
    <t>其他群众团体事务支出</t>
  </si>
  <si>
    <t xml:space="preserve">   20131</t>
  </si>
  <si>
    <t>党委办公厅（室）及相关事务</t>
  </si>
  <si>
    <t>2013101</t>
  </si>
  <si>
    <t>行政运行(党委办公厅（室）及相关机构事务)</t>
  </si>
  <si>
    <t>207</t>
  </si>
  <si>
    <t xml:space="preserve">   20701</t>
  </si>
  <si>
    <t>文化</t>
  </si>
  <si>
    <t>2070109</t>
  </si>
  <si>
    <t>群众文化</t>
  </si>
  <si>
    <t>208</t>
  </si>
  <si>
    <t xml:space="preserve">   20801</t>
  </si>
  <si>
    <t>人力资源和社会保障管理支出</t>
  </si>
  <si>
    <t>2080199</t>
  </si>
  <si>
    <t>其他人力资源和社会保障管理事务支出</t>
  </si>
  <si>
    <t xml:space="preserve">   20802</t>
  </si>
  <si>
    <t>民政管理事务</t>
  </si>
  <si>
    <t>2080208</t>
  </si>
  <si>
    <t>基层政权和社区建设</t>
  </si>
  <si>
    <t xml:space="preserve">   20805</t>
  </si>
  <si>
    <t>行政事业单位离退休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</si>
  <si>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</si>
  <si>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</si>
  <si>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</si>
  <si>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</si>
  <si>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</si>
  <si>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</si>
  <si>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</si>
  <si>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</si>
  <si>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 xml:space="preserve">   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</si>
  <si>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</si>
  <si>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</si>
  <si>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</si>
  <si>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</si>
  <si>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</si>
  <si>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</si>
  <si>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</si>
  <si>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</si>
  <si>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</si>
  <si>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 xml:space="preserve">   20821</t>
  </si>
  <si>
    <t>特困人员供养</t>
  </si>
  <si>
    <t>2082102</t>
  </si>
  <si>
    <t>农村特困人员救助供养支出</t>
  </si>
  <si>
    <t xml:space="preserve">   20828</t>
  </si>
  <si>
    <t>退役军人管理事务</t>
  </si>
  <si>
    <t>事业运行(退役军人管理事务)</t>
  </si>
  <si>
    <t xml:space="preserve">   20899</t>
  </si>
  <si>
    <t>其他社会保障和就业支出</t>
  </si>
  <si>
    <t>2089901</t>
  </si>
  <si>
    <t>210</t>
  </si>
  <si>
    <t xml:space="preserve">   21011</t>
  </si>
  <si>
    <t>行政事业单位医疗</t>
  </si>
  <si>
    <t>2101101</t>
  </si>
  <si>
    <t>行政单位医疗</t>
  </si>
  <si>
    <t>2101102</t>
  </si>
  <si>
    <t>事业单位医疗</t>
  </si>
  <si>
    <t>213</t>
  </si>
  <si>
    <t xml:space="preserve">   21301</t>
  </si>
  <si>
    <t>农业农村</t>
  </si>
  <si>
    <t>2130104</t>
  </si>
  <si>
    <t>事业运行(农业)</t>
  </si>
  <si>
    <t>2130152</t>
  </si>
  <si>
    <t>对高校毕业生到基层任职补助</t>
  </si>
  <si>
    <t xml:space="preserve">   21307</t>
  </si>
  <si>
    <t>农村综合改革</t>
  </si>
  <si>
    <t>2130705</t>
  </si>
  <si>
    <t>对村民委员会和村党支部的补助</t>
  </si>
  <si>
    <t>221</t>
  </si>
  <si>
    <t xml:space="preserve">   22102</t>
  </si>
  <si>
    <t>住房改革支出</t>
  </si>
  <si>
    <t>2210201</t>
  </si>
  <si>
    <t>住房公积金</t>
  </si>
  <si>
    <t>备注：本表反映2020年当年一般公共预算财政拨款支出情况。</t>
  </si>
  <si>
    <t>表3</t>
  </si>
  <si>
    <t>巫溪县大河乡人民政府一般公共预算财政拨款基本支出预算表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</si>
  <si>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</si>
  <si>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</si>
  <si>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</si>
  <si>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</si>
  <si>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</si>
  <si>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</si>
  <si>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</si>
  <si>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</si>
  <si>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</si>
  <si>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</si>
  <si>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</si>
  <si>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</si>
  <si>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</si>
  <si>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</si>
  <si>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</si>
  <si>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</si>
  <si>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</si>
  <si>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</si>
  <si>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</si>
  <si>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</si>
  <si>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</si>
  <si>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</si>
  <si>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</si>
  <si>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</si>
  <si>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</si>
  <si>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</si>
  <si>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</si>
  <si>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</si>
  <si>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</si>
  <si>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</si>
  <si>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</si>
  <si>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</si>
  <si>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</si>
  <si>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</si>
  <si>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</si>
  <si>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</si>
  <si>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</si>
  <si>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</si>
  <si>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</si>
  <si>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</si>
  <si>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</si>
  <si>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</si>
  <si>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</si>
  <si>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</si>
  <si>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</si>
  <si>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</si>
  <si>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</si>
  <si>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</si>
  <si>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</si>
  <si>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</si>
  <si>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</si>
  <si>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</si>
  <si>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</si>
  <si>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</si>
  <si>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</si>
  <si>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</si>
  <si>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</si>
  <si>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</si>
  <si>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</si>
  <si>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</si>
  <si>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表4</t>
  </si>
  <si>
    <t>巫溪县大河乡人民政府一般公共预算“三公”经费支出表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</si>
  <si>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</si>
  <si>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</si>
  <si>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</si>
  <si>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</si>
  <si>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</si>
  <si>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</si>
  <si>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巫溪县大河乡人民政府政府性基金预算支出表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</si>
  <si>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</si>
  <si>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</si>
  <si>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</si>
  <si>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巫溪县大河乡人民政府部门收支总表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</si>
  <si>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</si>
  <si>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</si>
  <si>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</si>
  <si>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</si>
  <si>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</si>
  <si>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</si>
  <si>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</si>
  <si>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</si>
  <si>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</si>
  <si>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</si>
  <si>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</si>
  <si>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</si>
  <si>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</si>
  <si>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</si>
  <si>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巫溪县大河乡人民政府部门收入总表</t>
  </si>
  <si>
    <t>科目</t>
  </si>
  <si>
    <t>非教育收费收入预算</t>
  </si>
  <si>
    <t>教育收费收预算入</t>
  </si>
  <si>
    <t xml:space="preserve">       2010101</t>
  </si>
  <si>
    <t xml:space="preserve">       2010108</t>
  </si>
  <si>
    <t xml:space="preserve">       2010301</t>
  </si>
  <si>
    <t xml:space="preserve">       2010350</t>
  </si>
  <si>
    <t xml:space="preserve">   20106</t>
  </si>
  <si>
    <t>财政事务</t>
  </si>
  <si>
    <t xml:space="preserve">       2010601</t>
  </si>
  <si>
    <t>行政运行</t>
  </si>
  <si>
    <t xml:space="preserve">       2012999</t>
  </si>
  <si>
    <t xml:space="preserve">       2013101</t>
  </si>
  <si>
    <t xml:space="preserve">       2070109</t>
  </si>
  <si>
    <t xml:space="preserve">       2080199</t>
  </si>
  <si>
    <t xml:space="preserve">       2080208</t>
  </si>
  <si>
    <t xml:space="preserve">       2080501</t>
  </si>
  <si>
    <t xml:space="preserve">       2080502</t>
  </si>
  <si>
    <t xml:space="preserve">       2080505</t>
  </si>
  <si>
    <t xml:space="preserve">       2080506</t>
  </si>
  <si>
    <t xml:space="preserve">       2080801</t>
  </si>
  <si>
    <t xml:space="preserve">       2080802</t>
  </si>
  <si>
    <t xml:space="preserve">       2080803</t>
  </si>
  <si>
    <t xml:space="preserve">       2080805</t>
  </si>
  <si>
    <t xml:space="preserve">       2082102</t>
  </si>
  <si>
    <t xml:space="preserve">       2082850</t>
  </si>
  <si>
    <t xml:space="preserve">       2089901</t>
  </si>
  <si>
    <t xml:space="preserve">       2101101</t>
  </si>
  <si>
    <t xml:space="preserve">       2101102</t>
  </si>
  <si>
    <t xml:space="preserve">   21299</t>
  </si>
  <si>
    <t>其他城乡社区支出</t>
  </si>
  <si>
    <t xml:space="preserve">       2129901</t>
  </si>
  <si>
    <t xml:space="preserve">       2130104</t>
  </si>
  <si>
    <t xml:space="preserve">       2130152</t>
  </si>
  <si>
    <t xml:space="preserve">   21305</t>
  </si>
  <si>
    <t>扶贫</t>
  </si>
  <si>
    <t xml:space="preserve">       2130504</t>
  </si>
  <si>
    <t>农村基础设施建设</t>
  </si>
  <si>
    <t xml:space="preserve">       2130505</t>
  </si>
  <si>
    <t>生产发展</t>
  </si>
  <si>
    <t xml:space="preserve">       2130599</t>
  </si>
  <si>
    <t>其他扶贫支出</t>
  </si>
  <si>
    <t xml:space="preserve">       2130705</t>
  </si>
  <si>
    <t xml:space="preserve">       2210201</t>
  </si>
  <si>
    <t>表8</t>
  </si>
  <si>
    <t>巫溪县大河乡人民政府部门支出总表</t>
  </si>
  <si>
    <t>上缴上级支出</t>
  </si>
  <si>
    <t>事业单位经营支出</t>
  </si>
  <si>
    <t>对下级单位补助支出</t>
  </si>
  <si>
    <t>表9</t>
  </si>
  <si>
    <t>巫溪县大河乡人民政府政府采购预算明细表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</si>
  <si>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</si>
  <si>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</si>
  <si>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</si>
  <si>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</si>
  <si>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</si>
  <si>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</si>
  <si>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</si>
  <si>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</si>
  <si>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</si>
  <si>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</si>
  <si>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</si>
  <si>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</si>
  <si>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</si>
  <si>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</si>
  <si>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</si>
  <si>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暂未编制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</si>
  <si>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</si>
  <si>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</si>
  <si>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</si>
  <si>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</si>
  <si>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</si>
  <si>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</si>
  <si>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</si>
  <si>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</si>
  <si>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</si>
  <si>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</si>
  <si>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无重点专项资金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</si>
</sst>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  <numFmt numFmtId="179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8" applyNumberFormat="0" applyAlignment="0" applyProtection="0">
      <alignment vertical="center"/>
    </xf>
    <xf numFmtId="0" fontId="39" fillId="12" borderId="24" applyNumberFormat="0" applyAlignment="0" applyProtection="0">
      <alignment vertical="center"/>
    </xf>
    <xf numFmtId="0" fontId="40" fillId="13" borderId="29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8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0" xfId="50" applyNumberFormat="1" applyFont="1" applyFill="1" applyBorder="1" applyAlignment="1">
      <alignment horizontal="center" vertical="center"/>
    </xf>
    <xf numFmtId="177" fontId="4" fillId="0" borderId="5" xfId="50" applyNumberFormat="1" applyFont="1" applyFill="1" applyBorder="1" applyAlignment="1">
      <alignment horizontal="center" vertical="center"/>
    </xf>
    <xf numFmtId="177" fontId="4" fillId="0" borderId="6" xfId="50" applyNumberFormat="1" applyFont="1" applyFill="1" applyBorder="1" applyAlignment="1">
      <alignment horizontal="center" vertical="center"/>
    </xf>
    <xf numFmtId="177" fontId="4" fillId="0" borderId="7" xfId="50" applyNumberFormat="1" applyFont="1" applyFill="1" applyBorder="1" applyAlignment="1">
      <alignment horizontal="center" vertical="center"/>
    </xf>
    <xf numFmtId="177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" fillId="0" borderId="0" xfId="50"/>
    <xf numFmtId="0" fontId="5" fillId="0" borderId="7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177" fontId="6" fillId="0" borderId="2" xfId="50" applyNumberFormat="1" applyFont="1" applyBorder="1" applyAlignment="1">
      <alignment horizontal="center" vertical="center"/>
    </xf>
    <xf numFmtId="0" fontId="6" fillId="0" borderId="9" xfId="50" applyFont="1" applyBorder="1" applyAlignment="1">
      <alignment horizontal="center" vertical="center"/>
    </xf>
    <xf numFmtId="0" fontId="6" fillId="0" borderId="9" xfId="50" applyFont="1" applyBorder="1" applyAlignment="1">
      <alignment vertical="center" wrapText="1"/>
    </xf>
    <xf numFmtId="0" fontId="6" fillId="0" borderId="2" xfId="50" applyFont="1" applyBorder="1" applyAlignment="1">
      <alignment vertical="center" wrapText="1"/>
    </xf>
    <xf numFmtId="0" fontId="6" fillId="0" borderId="10" xfId="50" applyFont="1" applyBorder="1" applyAlignment="1">
      <alignment horizontal="center" vertical="center"/>
    </xf>
    <xf numFmtId="0" fontId="6" fillId="0" borderId="11" xfId="50" applyFont="1" applyBorder="1" applyAlignment="1">
      <alignment horizontal="center" vertical="center"/>
    </xf>
    <xf numFmtId="0" fontId="6" fillId="0" borderId="10" xfId="50" applyFont="1" applyBorder="1" applyAlignment="1">
      <alignment vertical="center" wrapText="1"/>
    </xf>
    <xf numFmtId="0" fontId="6" fillId="0" borderId="11" xfId="50" applyNumberFormat="1" applyFont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1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2" applyNumberFormat="1" applyFont="1" applyFill="1" applyBorder="1" applyAlignment="1" applyProtection="1">
      <alignment horizontal="center" vertical="center" wrapText="1"/>
    </xf>
    <xf numFmtId="0" fontId="12" fillId="0" borderId="10" xfId="51" applyFont="1" applyFill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0" fillId="0" borderId="10" xfId="0" applyBorder="1"/>
    <xf numFmtId="0" fontId="12" fillId="0" borderId="10" xfId="51" applyFont="1" applyFill="1" applyBorder="1" applyAlignment="1">
      <alignment horizontal="left" vertical="center" indent="2"/>
    </xf>
    <xf numFmtId="0" fontId="6" fillId="0" borderId="0" xfId="52"/>
    <xf numFmtId="0" fontId="6" fillId="0" borderId="0" xfId="52" applyFill="1"/>
    <xf numFmtId="0" fontId="7" fillId="0" borderId="0" xfId="52" applyNumberFormat="1" applyFont="1" applyFill="1" applyAlignment="1" applyProtection="1">
      <alignment horizontal="left" vertical="center"/>
    </xf>
    <xf numFmtId="0" fontId="14" fillId="0" borderId="0" xfId="52" applyNumberFormat="1" applyFont="1" applyFill="1" applyAlignment="1" applyProtection="1">
      <alignment horizontal="centerContinuous"/>
    </xf>
    <xf numFmtId="0" fontId="6" fillId="0" borderId="0" xfId="52" applyFill="1" applyAlignment="1">
      <alignment horizontal="centerContinuous"/>
    </xf>
    <xf numFmtId="0" fontId="6" fillId="0" borderId="0" xfId="52" applyAlignment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0" xfId="52" applyFont="1" applyFill="1" applyAlignment="1">
      <alignment horizontal="centerContinuous"/>
    </xf>
    <xf numFmtId="0" fontId="16" fillId="0" borderId="0" xfId="52" applyFont="1"/>
    <xf numFmtId="0" fontId="16" fillId="0" borderId="0" xfId="52" applyFont="1" applyFill="1"/>
    <xf numFmtId="0" fontId="16" fillId="0" borderId="0" xfId="52" applyFont="1" applyAlignment="1">
      <alignment horizontal="right"/>
    </xf>
    <xf numFmtId="0" fontId="11" fillId="0" borderId="12" xfId="52" applyNumberFormat="1" applyFont="1" applyFill="1" applyBorder="1" applyAlignment="1" applyProtection="1">
      <alignment horizontal="center" vertical="center" wrapText="1"/>
    </xf>
    <xf numFmtId="49" fontId="17" fillId="0" borderId="10" xfId="17" applyNumberFormat="1" applyFont="1" applyFill="1" applyBorder="1" applyAlignment="1" applyProtection="1">
      <alignment vertical="center"/>
    </xf>
    <xf numFmtId="178" fontId="18" fillId="0" borderId="10" xfId="17" applyNumberFormat="1" applyFont="1" applyFill="1" applyBorder="1" applyAlignment="1">
      <alignment horizontal="left" vertical="center" wrapText="1"/>
    </xf>
    <xf numFmtId="0" fontId="6" fillId="0" borderId="10" xfId="52" applyBorder="1"/>
    <xf numFmtId="0" fontId="6" fillId="0" borderId="10" xfId="52" applyFill="1" applyBorder="1"/>
    <xf numFmtId="0" fontId="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11" fillId="0" borderId="10" xfId="52" applyNumberFormat="1" applyFont="1" applyFill="1" applyBorder="1" applyAlignment="1" applyProtection="1">
      <alignment horizontal="center" vertical="center"/>
    </xf>
    <xf numFmtId="0" fontId="11" fillId="0" borderId="13" xfId="52" applyNumberFormat="1" applyFont="1" applyFill="1" applyBorder="1" applyAlignment="1" applyProtection="1">
      <alignment horizontal="center" vertical="center" wrapText="1"/>
    </xf>
    <xf numFmtId="0" fontId="11" fillId="0" borderId="14" xfId="52" applyNumberFormat="1" applyFont="1" applyFill="1" applyBorder="1" applyAlignment="1" applyProtection="1">
      <alignment horizontal="center" vertical="center" wrapText="1"/>
    </xf>
    <xf numFmtId="0" fontId="11" fillId="0" borderId="12" xfId="52" applyFont="1" applyFill="1" applyBorder="1" applyAlignment="1">
      <alignment horizontal="center" vertical="center" wrapText="1"/>
    </xf>
    <xf numFmtId="0" fontId="11" fillId="0" borderId="15" xfId="52" applyFont="1" applyFill="1" applyBorder="1" applyAlignment="1">
      <alignment horizontal="center" vertical="center" wrapText="1"/>
    </xf>
    <xf numFmtId="0" fontId="11" fillId="0" borderId="10" xfId="52" applyFont="1" applyFill="1" applyBorder="1" applyAlignment="1">
      <alignment horizontal="center" vertical="center" wrapText="1"/>
    </xf>
    <xf numFmtId="49" fontId="17" fillId="0" borderId="16" xfId="17" applyNumberFormat="1" applyFont="1" applyFill="1" applyBorder="1" applyAlignment="1" applyProtection="1">
      <alignment vertical="center"/>
    </xf>
    <xf numFmtId="178" fontId="18" fillId="0" borderId="16" xfId="17" applyNumberFormat="1" applyFont="1" applyFill="1" applyBorder="1" applyAlignment="1">
      <alignment horizontal="left" vertical="center" wrapText="1"/>
    </xf>
    <xf numFmtId="0" fontId="11" fillId="0" borderId="16" xfId="52" applyNumberFormat="1" applyFont="1" applyFill="1" applyBorder="1" applyAlignment="1" applyProtection="1">
      <alignment horizontal="center" vertical="center" wrapText="1"/>
    </xf>
    <xf numFmtId="0" fontId="11" fillId="0" borderId="15" xfId="52" applyNumberFormat="1" applyFont="1" applyFill="1" applyBorder="1" applyAlignment="1" applyProtection="1">
      <alignment horizontal="center" vertical="center" wrapText="1"/>
    </xf>
    <xf numFmtId="0" fontId="11" fillId="0" borderId="17" xfId="52" applyNumberFormat="1" applyFont="1" applyFill="1" applyBorder="1" applyAlignment="1" applyProtection="1">
      <alignment horizontal="center" vertical="center" wrapText="1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0" fontId="19" fillId="0" borderId="0" xfId="52" applyFont="1" applyFill="1" applyAlignment="1">
      <alignment horizontal="right"/>
    </xf>
    <xf numFmtId="0" fontId="16" fillId="0" borderId="18" xfId="52" applyNumberFormat="1" applyFont="1" applyFill="1" applyBorder="1" applyAlignment="1" applyProtection="1">
      <alignment horizontal="right"/>
    </xf>
    <xf numFmtId="0" fontId="11" fillId="0" borderId="0" xfId="52" applyNumberFormat="1" applyFont="1" applyFill="1" applyBorder="1" applyAlignment="1" applyProtection="1">
      <alignment horizontal="center" vertical="center" wrapText="1"/>
    </xf>
    <xf numFmtId="0" fontId="11" fillId="0" borderId="19" xfId="52" applyNumberFormat="1" applyFont="1" applyFill="1" applyBorder="1" applyAlignment="1" applyProtection="1">
      <alignment horizontal="center" vertical="center" wrapText="1"/>
    </xf>
    <xf numFmtId="0" fontId="20" fillId="0" borderId="0" xfId="52" applyFont="1" applyFill="1" applyAlignment="1">
      <alignment horizontal="right" vertical="center"/>
    </xf>
    <xf numFmtId="0" fontId="20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14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11" fillId="0" borderId="16" xfId="52" applyNumberFormat="1" applyFont="1" applyFill="1" applyBorder="1" applyAlignment="1" applyProtection="1">
      <alignment horizontal="center" vertical="center"/>
    </xf>
    <xf numFmtId="0" fontId="11" fillId="0" borderId="16" xfId="52" applyNumberFormat="1" applyFont="1" applyFill="1" applyBorder="1" applyAlignment="1" applyProtection="1">
      <alignment horizontal="centerContinuous" vertical="center" wrapText="1"/>
    </xf>
    <xf numFmtId="0" fontId="16" fillId="0" borderId="17" xfId="52" applyFont="1" applyFill="1" applyBorder="1" applyAlignment="1">
      <alignment vertical="center"/>
    </xf>
    <xf numFmtId="4" fontId="16" fillId="0" borderId="15" xfId="52" applyNumberFormat="1" applyFont="1" applyFill="1" applyBorder="1" applyAlignment="1" applyProtection="1">
      <alignment horizontal="right" vertical="center" wrapText="1"/>
    </xf>
    <xf numFmtId="4" fontId="16" fillId="0" borderId="13" xfId="51" applyNumberFormat="1" applyFont="1" applyBorder="1" applyAlignment="1">
      <alignment horizontal="left" vertical="center" wrapText="1"/>
    </xf>
    <xf numFmtId="4" fontId="16" fillId="0" borderId="20" xfId="52" applyNumberFormat="1" applyFont="1" applyBorder="1" applyAlignment="1">
      <alignment vertical="center" wrapText="1"/>
    </xf>
    <xf numFmtId="0" fontId="16" fillId="0" borderId="14" xfId="52" applyFont="1" applyBorder="1" applyAlignment="1">
      <alignment vertical="center"/>
    </xf>
    <xf numFmtId="4" fontId="16" fillId="0" borderId="13" xfId="52" applyNumberFormat="1" applyFont="1" applyBorder="1" applyAlignment="1">
      <alignment vertical="center" wrapText="1"/>
    </xf>
    <xf numFmtId="0" fontId="16" fillId="0" borderId="14" xfId="52" applyFont="1" applyBorder="1" applyAlignment="1">
      <alignment horizontal="left" vertical="center"/>
    </xf>
    <xf numFmtId="4" fontId="16" fillId="0" borderId="13" xfId="51" applyNumberFormat="1" applyFont="1" applyFill="1" applyBorder="1" applyAlignment="1">
      <alignment horizontal="left" vertical="center" wrapText="1"/>
    </xf>
    <xf numFmtId="0" fontId="16" fillId="0" borderId="14" xfId="52" applyFont="1" applyFill="1" applyBorder="1" applyAlignment="1">
      <alignment vertical="center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4" fontId="16" fillId="0" borderId="10" xfId="51" applyNumberFormat="1" applyFont="1" applyFill="1" applyBorder="1" applyAlignment="1">
      <alignment horizontal="left" vertical="center" wrapText="1"/>
    </xf>
    <xf numFmtId="0" fontId="16" fillId="0" borderId="10" xfId="52" applyFont="1" applyBorder="1"/>
    <xf numFmtId="4" fontId="16" fillId="0" borderId="10" xfId="52" applyNumberFormat="1" applyFont="1" applyFill="1" applyBorder="1" applyAlignment="1">
      <alignment horizontal="right" vertical="center" wrapText="1"/>
    </xf>
    <xf numFmtId="4" fontId="16" fillId="0" borderId="10" xfId="52" applyNumberFormat="1" applyFont="1" applyBorder="1" applyAlignment="1">
      <alignment vertical="center" wrapText="1"/>
    </xf>
    <xf numFmtId="0" fontId="16" fillId="0" borderId="10" xfId="52" applyNumberFormat="1" applyFont="1" applyFill="1" applyBorder="1" applyAlignment="1" applyProtection="1">
      <alignment horizontal="center" vertical="center"/>
    </xf>
    <xf numFmtId="4" fontId="16" fillId="0" borderId="12" xfId="52" applyNumberFormat="1" applyFont="1" applyFill="1" applyBorder="1" applyAlignment="1">
      <alignment horizontal="right" vertical="center" wrapText="1"/>
    </xf>
    <xf numFmtId="0" fontId="16" fillId="0" borderId="10" xfId="52" applyNumberFormat="1" applyFont="1" applyFill="1" applyBorder="1" applyAlignment="1" applyProtection="1">
      <alignment vertical="center" wrapText="1"/>
    </xf>
    <xf numFmtId="0" fontId="16" fillId="0" borderId="13" xfId="52" applyFont="1" applyBorder="1" applyAlignment="1">
      <alignment vertical="center" wrapText="1"/>
    </xf>
    <xf numFmtId="0" fontId="16" fillId="0" borderId="13" xfId="52" applyFont="1" applyFill="1" applyBorder="1" applyAlignment="1">
      <alignment vertical="center" wrapText="1"/>
    </xf>
    <xf numFmtId="0" fontId="16" fillId="0" borderId="10" xfId="52" applyFont="1" applyFill="1" applyBorder="1" applyAlignment="1">
      <alignment horizontal="center" vertical="center"/>
    </xf>
    <xf numFmtId="4" fontId="16" fillId="0" borderId="16" xfId="52" applyNumberFormat="1" applyFont="1" applyFill="1" applyBorder="1" applyAlignment="1">
      <alignment horizontal="right" vertical="center" wrapText="1"/>
    </xf>
    <xf numFmtId="0" fontId="16" fillId="0" borderId="10" xfId="52" applyFont="1" applyFill="1" applyBorder="1" applyAlignment="1">
      <alignment vertical="center" wrapText="1"/>
    </xf>
    <xf numFmtId="0" fontId="20" fillId="0" borderId="0" xfId="52" applyFont="1" applyFill="1"/>
    <xf numFmtId="0" fontId="14" fillId="0" borderId="0" xfId="52" applyFont="1" applyFill="1" applyAlignment="1">
      <alignment horizontal="centerContinuous"/>
    </xf>
    <xf numFmtId="0" fontId="22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Alignment="1">
      <alignment horizontal="right"/>
    </xf>
    <xf numFmtId="0" fontId="11" fillId="0" borderId="14" xfId="52" applyNumberFormat="1" applyFont="1" applyFill="1" applyBorder="1" applyAlignment="1" applyProtection="1">
      <alignment horizontal="center" vertical="center"/>
    </xf>
    <xf numFmtId="0" fontId="11" fillId="0" borderId="12" xfId="52" applyNumberFormat="1" applyFont="1" applyFill="1" applyBorder="1" applyAlignment="1" applyProtection="1">
      <alignment horizontal="center" vertical="center"/>
    </xf>
    <xf numFmtId="0" fontId="11" fillId="0" borderId="15" xfId="52" applyNumberFormat="1" applyFont="1" applyFill="1" applyBorder="1" applyAlignment="1" applyProtection="1">
      <alignment horizontal="center" vertical="center"/>
    </xf>
    <xf numFmtId="49" fontId="16" fillId="0" borderId="14" xfId="52" applyNumberFormat="1" applyFont="1" applyFill="1" applyBorder="1" applyAlignment="1" applyProtection="1">
      <alignment horizontal="left" vertical="center"/>
    </xf>
    <xf numFmtId="179" fontId="16" fillId="0" borderId="10" xfId="52" applyNumberFormat="1" applyFont="1" applyFill="1" applyBorder="1" applyAlignment="1" applyProtection="1">
      <alignment horizontal="left" vertical="center"/>
    </xf>
    <xf numFmtId="4" fontId="16" fillId="0" borderId="21" xfId="52" applyNumberFormat="1" applyFont="1" applyFill="1" applyBorder="1" applyAlignment="1" applyProtection="1">
      <alignment horizontal="right" vertical="center" wrapText="1"/>
    </xf>
    <xf numFmtId="4" fontId="16" fillId="0" borderId="14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Fill="1"/>
    <xf numFmtId="0" fontId="14" fillId="0" borderId="0" xfId="52" applyFont="1" applyFill="1" applyAlignment="1">
      <alignment horizontal="left"/>
    </xf>
    <xf numFmtId="0" fontId="22" fillId="0" borderId="0" xfId="52" applyFont="1" applyFill="1" applyAlignment="1">
      <alignment horizontal="centerContinuous"/>
    </xf>
    <xf numFmtId="0" fontId="20" fillId="0" borderId="0" xfId="52" applyFont="1"/>
    <xf numFmtId="0" fontId="11" fillId="0" borderId="17" xfId="52" applyNumberFormat="1" applyFont="1" applyFill="1" applyBorder="1" applyAlignment="1" applyProtection="1">
      <alignment horizontal="center" vertical="center"/>
    </xf>
    <xf numFmtId="0" fontId="11" fillId="0" borderId="22" xfId="52" applyNumberFormat="1" applyFont="1" applyFill="1" applyBorder="1" applyAlignment="1" applyProtection="1">
      <alignment horizontal="center" vertical="center"/>
    </xf>
    <xf numFmtId="0" fontId="11" fillId="0" borderId="23" xfId="52" applyNumberFormat="1" applyFont="1" applyFill="1" applyBorder="1" applyAlignment="1" applyProtection="1">
      <alignment horizontal="center" vertical="center" wrapText="1"/>
    </xf>
    <xf numFmtId="4" fontId="16" fillId="0" borderId="13" xfId="52" applyNumberFormat="1" applyFont="1" applyFill="1" applyBorder="1" applyAlignment="1" applyProtection="1">
      <alignment horizontal="right" vertical="center" wrapText="1"/>
    </xf>
    <xf numFmtId="0" fontId="19" fillId="0" borderId="0" xfId="52" applyFont="1" applyAlignment="1">
      <alignment horizontal="center" vertical="center"/>
    </xf>
    <xf numFmtId="0" fontId="19" fillId="0" borderId="0" xfId="52" applyFont="1" applyAlignment="1">
      <alignment horizontal="right" vertical="center"/>
    </xf>
    <xf numFmtId="49" fontId="14" fillId="0" borderId="0" xfId="52" applyNumberFormat="1" applyFont="1" applyFill="1" applyAlignment="1" applyProtection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16" fillId="0" borderId="0" xfId="52" applyFont="1" applyAlignment="1">
      <alignment horizontal="right" vertical="center"/>
    </xf>
    <xf numFmtId="49" fontId="16" fillId="0" borderId="10" xfId="52" applyNumberFormat="1" applyFont="1" applyFill="1" applyBorder="1" applyAlignment="1" applyProtection="1"/>
    <xf numFmtId="179" fontId="16" fillId="0" borderId="10" xfId="52" applyNumberFormat="1" applyFont="1" applyFill="1" applyBorder="1" applyAlignment="1" applyProtection="1">
      <alignment horizontal="center" vertical="center"/>
    </xf>
    <xf numFmtId="49" fontId="16" fillId="0" borderId="10" xfId="52" applyNumberFormat="1" applyFont="1" applyFill="1" applyBorder="1" applyAlignment="1" applyProtection="1">
      <alignment vertical="center"/>
    </xf>
    <xf numFmtId="179" fontId="16" fillId="0" borderId="10" xfId="52" applyNumberFormat="1" applyFont="1" applyFill="1" applyBorder="1" applyAlignment="1" applyProtection="1">
      <alignment vertical="center"/>
    </xf>
    <xf numFmtId="0" fontId="16" fillId="0" borderId="10" xfId="52" applyFont="1" applyFill="1" applyBorder="1" applyAlignment="1">
      <alignment vertical="center"/>
    </xf>
    <xf numFmtId="0" fontId="16" fillId="0" borderId="10" xfId="52" applyFont="1" applyBorder="1" applyAlignment="1">
      <alignment vertical="center"/>
    </xf>
    <xf numFmtId="49" fontId="16" fillId="0" borderId="10" xfId="52" applyNumberFormat="1" applyFont="1" applyFill="1" applyBorder="1" applyAlignment="1" applyProtection="1">
      <alignment horizontal="left" vertical="center"/>
    </xf>
    <xf numFmtId="0" fontId="16" fillId="0" borderId="0" xfId="52" applyNumberFormat="1" applyFont="1" applyFill="1" applyAlignment="1" applyProtection="1">
      <alignment horizontal="right"/>
    </xf>
    <xf numFmtId="49" fontId="11" fillId="0" borderId="16" xfId="17" applyNumberFormat="1" applyFont="1" applyFill="1" applyBorder="1" applyAlignment="1" applyProtection="1">
      <alignment vertical="center"/>
    </xf>
    <xf numFmtId="178" fontId="11" fillId="0" borderId="16" xfId="17" applyNumberFormat="1" applyFont="1" applyFill="1" applyBorder="1" applyAlignment="1">
      <alignment horizontal="center" vertical="center" wrapText="1"/>
    </xf>
    <xf numFmtId="178" fontId="11" fillId="0" borderId="10" xfId="17" applyNumberFormat="1" applyFont="1" applyFill="1" applyBorder="1" applyAlignment="1">
      <alignment horizontal="center" vertical="center" wrapText="1"/>
    </xf>
    <xf numFmtId="0" fontId="11" fillId="0" borderId="20" xfId="52" applyNumberFormat="1" applyFont="1" applyFill="1" applyBorder="1" applyAlignment="1" applyProtection="1">
      <alignment horizontal="center" vertical="center"/>
    </xf>
    <xf numFmtId="176" fontId="11" fillId="0" borderId="10" xfId="52" applyNumberFormat="1" applyFont="1" applyFill="1" applyBorder="1" applyAlignment="1" applyProtection="1">
      <alignment horizontal="center" vertical="center"/>
    </xf>
    <xf numFmtId="176" fontId="11" fillId="0" borderId="16" xfId="52" applyNumberFormat="1" applyFont="1" applyFill="1" applyBorder="1" applyAlignment="1" applyProtection="1">
      <alignment horizontal="center" vertical="center"/>
    </xf>
    <xf numFmtId="49" fontId="11" fillId="0" borderId="16" xfId="52" applyNumberFormat="1" applyFont="1" applyFill="1" applyBorder="1" applyAlignment="1" applyProtection="1">
      <alignment vertical="center"/>
    </xf>
    <xf numFmtId="179" fontId="11" fillId="0" borderId="18" xfId="52" applyNumberFormat="1" applyFont="1" applyFill="1" applyBorder="1" applyAlignment="1" applyProtection="1">
      <alignment vertical="center"/>
    </xf>
    <xf numFmtId="4" fontId="16" fillId="0" borderId="10" xfId="52" applyNumberFormat="1" applyFont="1" applyFill="1" applyBorder="1" applyAlignment="1" applyProtection="1">
      <alignment horizontal="right" vertical="center"/>
    </xf>
    <xf numFmtId="0" fontId="20" fillId="0" borderId="0" xfId="51" applyFont="1"/>
    <xf numFmtId="0" fontId="6" fillId="0" borderId="0" xfId="51" applyAlignment="1">
      <alignment wrapText="1"/>
    </xf>
    <xf numFmtId="0" fontId="6" fillId="0" borderId="0" xfId="51"/>
    <xf numFmtId="0" fontId="20" fillId="0" borderId="0" xfId="51" applyFont="1" applyAlignment="1">
      <alignment wrapText="1"/>
    </xf>
    <xf numFmtId="0" fontId="14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6" fillId="0" borderId="16" xfId="51" applyFont="1" applyBorder="1" applyAlignment="1">
      <alignment horizontal="center" vertical="center"/>
    </xf>
    <xf numFmtId="4" fontId="16" fillId="0" borderId="15" xfId="51" applyNumberFormat="1" applyFont="1" applyFill="1" applyBorder="1" applyAlignment="1">
      <alignment horizontal="right" vertical="center" wrapText="1"/>
    </xf>
    <xf numFmtId="4" fontId="16" fillId="0" borderId="16" xfId="51" applyNumberFormat="1" applyFont="1" applyBorder="1" applyAlignment="1">
      <alignment horizontal="left" vertical="center"/>
    </xf>
    <xf numFmtId="4" fontId="16" fillId="0" borderId="16" xfId="51" applyNumberFormat="1" applyFont="1" applyBorder="1" applyAlignment="1">
      <alignment horizontal="right" vertical="center"/>
    </xf>
    <xf numFmtId="0" fontId="16" fillId="0" borderId="14" xfId="51" applyFont="1" applyFill="1" applyBorder="1" applyAlignment="1">
      <alignment horizontal="left" vertical="center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4" fontId="16" fillId="0" borderId="10" xfId="51" applyNumberFormat="1" applyFont="1" applyBorder="1" applyAlignment="1">
      <alignment horizontal="right" vertical="center" wrapText="1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0" fontId="16" fillId="0" borderId="14" xfId="51" applyFont="1" applyBorder="1" applyAlignment="1">
      <alignment horizontal="left" vertical="center"/>
    </xf>
    <xf numFmtId="4" fontId="16" fillId="0" borderId="16" xfId="51" applyNumberFormat="1" applyFont="1" applyFill="1" applyBorder="1" applyAlignment="1" applyProtection="1">
      <alignment horizontal="right" vertical="center" wrapText="1"/>
    </xf>
    <xf numFmtId="0" fontId="16" fillId="0" borderId="10" xfId="51" applyFont="1" applyBorder="1" applyAlignment="1">
      <alignment horizontal="center" vertical="center"/>
    </xf>
    <xf numFmtId="4" fontId="16" fillId="0" borderId="10" xfId="51" applyNumberFormat="1" applyFont="1" applyBorder="1" applyAlignment="1">
      <alignment horizontal="center" vertical="center"/>
    </xf>
    <xf numFmtId="4" fontId="16" fillId="0" borderId="10" xfId="51" applyNumberFormat="1" applyFont="1" applyFill="1" applyBorder="1" applyAlignment="1">
      <alignment horizontal="right" vertical="center" wrapText="1"/>
    </xf>
    <xf numFmtId="4" fontId="16" fillId="0" borderId="10" xfId="51" applyNumberFormat="1" applyFont="1" applyFill="1" applyBorder="1" applyAlignment="1" applyProtection="1">
      <alignment horizontal="right" vertical="center"/>
    </xf>
    <xf numFmtId="4" fontId="16" fillId="0" borderId="10" xfId="51" applyNumberFormat="1" applyFont="1" applyBorder="1" applyAlignment="1">
      <alignment horizontal="right" vertical="center"/>
    </xf>
    <xf numFmtId="4" fontId="16" fillId="0" borderId="10" xfId="51" applyNumberFormat="1" applyFont="1" applyFill="1" applyBorder="1" applyAlignment="1">
      <alignment horizontal="right" vertical="center"/>
    </xf>
    <xf numFmtId="4" fontId="16" fillId="0" borderId="10" xfId="51" applyNumberFormat="1" applyFont="1" applyFill="1" applyBorder="1" applyAlignment="1">
      <alignment horizontal="center" vertical="center"/>
    </xf>
    <xf numFmtId="0" fontId="6" fillId="0" borderId="19" xfId="51" applyBorder="1" applyAlignment="1">
      <alignment wrapText="1"/>
    </xf>
    <xf numFmtId="0" fontId="20" fillId="0" borderId="0" xfId="51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2" borderId="10" xfId="0" applyFont="1" applyFill="1" applyBorder="1" applyAlignment="1">
      <alignment horizontal="center"/>
    </xf>
    <xf numFmtId="0" fontId="25" fillId="2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1" hidden="1" customWidth="1"/>
    <col min="2" max="2" width="15.375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75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17" sqref="H17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573</v>
      </c>
      <c r="B1" s="33"/>
      <c r="C1" s="33"/>
      <c r="D1" s="33"/>
      <c r="E1" s="33"/>
      <c r="F1" s="33"/>
    </row>
    <row r="2" ht="36.75" customHeight="1" spans="1:11">
      <c r="A2" s="34" t="s">
        <v>574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519</v>
      </c>
      <c r="D4" s="36" t="s">
        <v>509</v>
      </c>
      <c r="E4" s="36" t="s">
        <v>510</v>
      </c>
      <c r="F4" s="36" t="s">
        <v>511</v>
      </c>
      <c r="G4" s="36" t="s">
        <v>512</v>
      </c>
      <c r="H4" s="36"/>
      <c r="I4" s="36" t="s">
        <v>513</v>
      </c>
      <c r="J4" s="36" t="s">
        <v>514</v>
      </c>
      <c r="K4" s="36" t="s">
        <v>517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525</v>
      </c>
      <c r="H5" s="36" t="s">
        <v>575</v>
      </c>
      <c r="I5" s="36"/>
      <c r="J5" s="36"/>
      <c r="K5" s="36"/>
    </row>
    <row r="6" ht="30" customHeight="1" spans="1:11">
      <c r="A6" s="37" t="s">
        <v>318</v>
      </c>
      <c r="B6" s="38">
        <v>14</v>
      </c>
      <c r="C6" s="39"/>
      <c r="D6" s="38">
        <v>14</v>
      </c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576</v>
      </c>
      <c r="B7" s="38">
        <v>14</v>
      </c>
      <c r="C7" s="39"/>
      <c r="D7" s="38">
        <v>14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577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578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7"/>
  <sheetViews>
    <sheetView topLeftCell="A16" workbookViewId="0">
      <selection activeCell="C19" sqref="C19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579</v>
      </c>
      <c r="B2" s="19" t="s">
        <v>580</v>
      </c>
      <c r="C2" s="19" t="s">
        <v>580</v>
      </c>
      <c r="D2" s="19" t="s">
        <v>580</v>
      </c>
      <c r="E2" s="19" t="s">
        <v>580</v>
      </c>
      <c r="F2" s="19" t="s">
        <v>580</v>
      </c>
    </row>
    <row r="3" s="18" customFormat="1" ht="31.9" customHeight="1" spans="1:6">
      <c r="A3" s="20" t="s">
        <v>581</v>
      </c>
      <c r="B3" s="20"/>
      <c r="C3" s="20"/>
      <c r="D3" s="21" t="s">
        <v>582</v>
      </c>
      <c r="E3" s="22"/>
      <c r="F3" s="22"/>
    </row>
    <row r="4" s="18" customFormat="1" ht="138.4" customHeight="1" spans="1:6">
      <c r="A4" s="23" t="s">
        <v>583</v>
      </c>
      <c r="B4" s="24"/>
      <c r="C4" s="25"/>
      <c r="D4" s="25"/>
      <c r="E4" s="25"/>
      <c r="F4" s="25"/>
    </row>
    <row r="5" s="18" customFormat="1" ht="33.4" customHeight="1" spans="1:6">
      <c r="A5" s="26" t="s">
        <v>584</v>
      </c>
      <c r="B5" s="26" t="s">
        <v>585</v>
      </c>
      <c r="C5" s="27" t="s">
        <v>586</v>
      </c>
      <c r="D5" s="20" t="s">
        <v>587</v>
      </c>
      <c r="E5" s="20" t="s">
        <v>588</v>
      </c>
      <c r="F5" s="20" t="s">
        <v>589</v>
      </c>
    </row>
    <row r="6" s="18" customFormat="1" ht="24.4" customHeight="1" spans="1:6">
      <c r="A6" s="26" t="s">
        <v>584</v>
      </c>
      <c r="B6" s="28"/>
      <c r="C6" s="29"/>
      <c r="D6" s="20"/>
      <c r="E6" s="21"/>
      <c r="F6" s="30"/>
    </row>
    <row r="7" s="18" customFormat="1" ht="24.4" customHeight="1" spans="1:6">
      <c r="A7" s="26" t="s">
        <v>584</v>
      </c>
      <c r="B7" s="28"/>
      <c r="C7" s="29"/>
      <c r="D7" s="20"/>
      <c r="E7" s="21"/>
      <c r="F7" s="20"/>
    </row>
    <row r="8" s="18" customFormat="1" ht="24.4" customHeight="1" spans="1:6">
      <c r="A8" s="26" t="s">
        <v>584</v>
      </c>
      <c r="B8" s="28"/>
      <c r="C8" s="29"/>
      <c r="D8" s="20"/>
      <c r="E8" s="21"/>
      <c r="F8" s="30"/>
    </row>
    <row r="9" s="18" customFormat="1" ht="24.4" customHeight="1" spans="1:6">
      <c r="A9" s="26" t="s">
        <v>584</v>
      </c>
      <c r="B9" s="28"/>
      <c r="C9" s="29"/>
      <c r="D9" s="20"/>
      <c r="E9" s="21"/>
      <c r="F9" s="30"/>
    </row>
    <row r="10" s="18" customFormat="1" ht="24.4" customHeight="1" spans="1:6">
      <c r="A10" s="26" t="s">
        <v>584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584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584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584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584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584</v>
      </c>
      <c r="B15" s="28"/>
      <c r="C15" s="29"/>
      <c r="D15" s="20"/>
      <c r="E15" s="21"/>
      <c r="F15" s="30"/>
    </row>
    <row r="17" spans="1:1">
      <c r="A17" s="2" t="s">
        <v>590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2"/>
  <sheetViews>
    <sheetView topLeftCell="A16" workbookViewId="0">
      <selection activeCell="M9" sqref="M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591</v>
      </c>
      <c r="B2" s="3" t="s">
        <v>592</v>
      </c>
      <c r="C2" s="3" t="s">
        <v>592</v>
      </c>
      <c r="D2" s="3" t="s">
        <v>592</v>
      </c>
      <c r="E2" s="3" t="s">
        <v>592</v>
      </c>
      <c r="F2" s="3" t="s">
        <v>592</v>
      </c>
    </row>
    <row r="3" s="1" customFormat="1" ht="19.9" customHeight="1" spans="1:6">
      <c r="A3" s="4" t="s">
        <v>593</v>
      </c>
      <c r="B3" s="5"/>
      <c r="C3" s="5"/>
      <c r="D3" s="5"/>
      <c r="E3" s="4" t="s">
        <v>594</v>
      </c>
      <c r="F3" s="4" t="s">
        <v>313</v>
      </c>
    </row>
    <row r="4" s="1" customFormat="1" ht="24" customHeight="1" spans="1:6">
      <c r="A4" s="6" t="s">
        <v>595</v>
      </c>
      <c r="B4" s="6"/>
      <c r="C4" s="7"/>
      <c r="D4" s="8"/>
      <c r="E4" s="6" t="s">
        <v>596</v>
      </c>
      <c r="F4" s="6"/>
    </row>
    <row r="5" s="1" customFormat="1" ht="19.15" customHeight="1" spans="1:6">
      <c r="A5" s="6" t="s">
        <v>597</v>
      </c>
      <c r="B5" s="9"/>
      <c r="C5" s="10"/>
      <c r="D5" s="10"/>
      <c r="E5" s="10"/>
      <c r="F5" s="11"/>
    </row>
    <row r="6" s="1" customFormat="1" ht="21" customHeight="1" spans="1:6">
      <c r="A6" s="6" t="s">
        <v>597</v>
      </c>
      <c r="B6" s="12"/>
      <c r="C6" s="13"/>
      <c r="D6" s="13"/>
      <c r="E6" s="13"/>
      <c r="F6" s="14"/>
    </row>
    <row r="7" s="1" customFormat="1" ht="93.75" customHeight="1" spans="1:6">
      <c r="A7" s="6" t="s">
        <v>598</v>
      </c>
      <c r="B7" s="15"/>
      <c r="C7" s="15"/>
      <c r="D7" s="15"/>
      <c r="E7" s="15"/>
      <c r="F7" s="15"/>
    </row>
    <row r="8" s="1" customFormat="1" ht="132.75" customHeight="1" spans="1:6">
      <c r="A8" s="6" t="s">
        <v>599</v>
      </c>
      <c r="B8" s="15"/>
      <c r="C8" s="15"/>
      <c r="D8" s="15"/>
      <c r="E8" s="15"/>
      <c r="F8" s="15"/>
    </row>
    <row r="9" s="1" customFormat="1" ht="134.25" customHeight="1" spans="1:6">
      <c r="A9" s="6" t="s">
        <v>600</v>
      </c>
      <c r="B9" s="15"/>
      <c r="C9" s="15"/>
      <c r="D9" s="15"/>
      <c r="E9" s="15"/>
      <c r="F9" s="15"/>
    </row>
    <row r="10" s="1" customFormat="1" ht="21.75" customHeight="1" spans="1:6">
      <c r="A10" s="6" t="s">
        <v>584</v>
      </c>
      <c r="B10" s="6" t="s">
        <v>585</v>
      </c>
      <c r="C10" s="7" t="s">
        <v>586</v>
      </c>
      <c r="D10" s="6" t="s">
        <v>587</v>
      </c>
      <c r="E10" s="6" t="s">
        <v>588</v>
      </c>
      <c r="F10" s="7" t="s">
        <v>589</v>
      </c>
    </row>
    <row r="11" s="1" customFormat="1" ht="18" customHeight="1" spans="1:6">
      <c r="A11" s="7" t="s">
        <v>584</v>
      </c>
      <c r="B11" s="16"/>
      <c r="C11" s="7"/>
      <c r="D11" s="7"/>
      <c r="E11" s="7"/>
      <c r="F11" s="7"/>
    </row>
    <row r="12" s="1" customFormat="1" ht="18" customHeight="1" spans="1:6">
      <c r="A12" s="7" t="s">
        <v>584</v>
      </c>
      <c r="B12" s="16"/>
      <c r="C12" s="7"/>
      <c r="D12" s="7"/>
      <c r="E12" s="7"/>
      <c r="F12" s="7"/>
    </row>
    <row r="13" s="1" customFormat="1" ht="18" customHeight="1" spans="1:6">
      <c r="A13" s="7" t="s">
        <v>584</v>
      </c>
      <c r="B13" s="16"/>
      <c r="C13" s="7"/>
      <c r="D13" s="7"/>
      <c r="E13" s="7"/>
      <c r="F13" s="7"/>
    </row>
    <row r="14" s="1" customFormat="1" ht="18" customHeight="1" spans="1:6">
      <c r="A14" s="7" t="s">
        <v>584</v>
      </c>
      <c r="B14" s="16"/>
      <c r="C14" s="7"/>
      <c r="D14" s="7"/>
      <c r="E14" s="7"/>
      <c r="F14" s="7"/>
    </row>
    <row r="15" s="1" customFormat="1" ht="18" customHeight="1" spans="1:6">
      <c r="A15" s="7" t="s">
        <v>584</v>
      </c>
      <c r="B15" s="16"/>
      <c r="C15" s="7"/>
      <c r="D15" s="7"/>
      <c r="E15" s="7"/>
      <c r="F15" s="17"/>
    </row>
    <row r="16" s="1" customFormat="1" ht="18" customHeight="1" spans="1:6">
      <c r="A16" s="7" t="s">
        <v>584</v>
      </c>
      <c r="B16" s="16"/>
      <c r="C16" s="7"/>
      <c r="D16" s="7"/>
      <c r="E16" s="7"/>
      <c r="F16" s="7"/>
    </row>
    <row r="17" s="1" customFormat="1" ht="18" customHeight="1" spans="1:6">
      <c r="A17" s="7" t="s">
        <v>584</v>
      </c>
      <c r="B17" s="16"/>
      <c r="C17" s="7"/>
      <c r="D17" s="7"/>
      <c r="E17" s="7"/>
      <c r="F17" s="7"/>
    </row>
    <row r="18" s="1" customFormat="1" ht="18" customHeight="1" spans="1:6">
      <c r="A18" s="7" t="s">
        <v>584</v>
      </c>
      <c r="B18" s="16"/>
      <c r="C18" s="7"/>
      <c r="D18" s="7"/>
      <c r="E18" s="7"/>
      <c r="F18" s="7"/>
    </row>
    <row r="19" s="1" customFormat="1" ht="18" customHeight="1" spans="1:6">
      <c r="A19" s="7" t="s">
        <v>584</v>
      </c>
      <c r="B19" s="16"/>
      <c r="C19" s="7"/>
      <c r="D19" s="7"/>
      <c r="E19" s="7"/>
      <c r="F19" s="7"/>
    </row>
    <row r="20" s="1" customFormat="1" ht="18" customHeight="1" spans="1:6">
      <c r="A20" s="7" t="s">
        <v>584</v>
      </c>
      <c r="B20" s="16"/>
      <c r="C20" s="7"/>
      <c r="D20" s="7"/>
      <c r="E20" s="7"/>
      <c r="F20" s="7"/>
    </row>
    <row r="22" spans="1:1">
      <c r="A22" s="2" t="s">
        <v>601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4"/>
    </sheetView>
  </sheetViews>
  <sheetFormatPr defaultColWidth="6.875" defaultRowHeight="20.1" customHeight="1"/>
  <cols>
    <col min="1" max="1" width="22.875" style="151" customWidth="1"/>
    <col min="2" max="2" width="19" style="151" customWidth="1"/>
    <col min="3" max="3" width="26.5" style="151" customWidth="1"/>
    <col min="4" max="7" width="19" style="151" customWidth="1"/>
    <col min="8" max="256" width="6.875" style="152"/>
    <col min="257" max="257" width="22.875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75" style="152"/>
    <col min="513" max="513" width="22.875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75" style="152"/>
    <col min="769" max="769" width="22.875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75" style="152"/>
    <col min="1025" max="1025" width="22.875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75" style="152"/>
    <col min="1281" max="1281" width="22.875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75" style="152"/>
    <col min="1537" max="1537" width="22.875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75" style="152"/>
    <col min="1793" max="1793" width="22.875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75" style="152"/>
    <col min="2049" max="2049" width="22.875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75" style="152"/>
    <col min="2305" max="2305" width="22.875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75" style="152"/>
    <col min="2561" max="2561" width="22.875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75" style="152"/>
    <col min="2817" max="2817" width="22.875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75" style="152"/>
    <col min="3073" max="3073" width="22.875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75" style="152"/>
    <col min="3329" max="3329" width="22.875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75" style="152"/>
    <col min="3585" max="3585" width="22.875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75" style="152"/>
    <col min="3841" max="3841" width="22.875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75" style="152"/>
    <col min="4097" max="4097" width="22.875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75" style="152"/>
    <col min="4353" max="4353" width="22.875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75" style="152"/>
    <col min="4609" max="4609" width="22.875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75" style="152"/>
    <col min="4865" max="4865" width="22.875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75" style="152"/>
    <col min="5121" max="5121" width="22.875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75" style="152"/>
    <col min="5377" max="5377" width="22.875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75" style="152"/>
    <col min="5633" max="5633" width="22.875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75" style="152"/>
    <col min="5889" max="5889" width="22.875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75" style="152"/>
    <col min="6145" max="6145" width="22.875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75" style="152"/>
    <col min="6401" max="6401" width="22.875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75" style="152"/>
    <col min="6657" max="6657" width="22.875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75" style="152"/>
    <col min="6913" max="6913" width="22.875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75" style="152"/>
    <col min="7169" max="7169" width="22.875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75" style="152"/>
    <col min="7425" max="7425" width="22.875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75" style="152"/>
    <col min="7681" max="7681" width="22.875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75" style="152"/>
    <col min="7937" max="7937" width="22.875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75" style="152"/>
    <col min="8193" max="8193" width="22.875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75" style="152"/>
    <col min="8449" max="8449" width="22.875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75" style="152"/>
    <col min="8705" max="8705" width="22.875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75" style="152"/>
    <col min="8961" max="8961" width="22.875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75" style="152"/>
    <col min="9217" max="9217" width="22.875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75" style="152"/>
    <col min="9473" max="9473" width="22.875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75" style="152"/>
    <col min="9729" max="9729" width="22.875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75" style="152"/>
    <col min="9985" max="9985" width="22.875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75" style="152"/>
    <col min="10241" max="10241" width="22.875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75" style="152"/>
    <col min="10497" max="10497" width="22.875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75" style="152"/>
    <col min="10753" max="10753" width="22.875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75" style="152"/>
    <col min="11009" max="11009" width="22.875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75" style="152"/>
    <col min="11265" max="11265" width="22.875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75" style="152"/>
    <col min="11521" max="11521" width="22.875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75" style="152"/>
    <col min="11777" max="11777" width="22.875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75" style="152"/>
    <col min="12033" max="12033" width="22.875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75" style="152"/>
    <col min="12289" max="12289" width="22.875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75" style="152"/>
    <col min="12545" max="12545" width="22.875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75" style="152"/>
    <col min="12801" max="12801" width="22.875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75" style="152"/>
    <col min="13057" max="13057" width="22.875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75" style="152"/>
    <col min="13313" max="13313" width="22.875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75" style="152"/>
    <col min="13569" max="13569" width="22.875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75" style="152"/>
    <col min="13825" max="13825" width="22.875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75" style="152"/>
    <col min="14081" max="14081" width="22.875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75" style="152"/>
    <col min="14337" max="14337" width="22.875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75" style="152"/>
    <col min="14593" max="14593" width="22.875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75" style="152"/>
    <col min="14849" max="14849" width="22.875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75" style="152"/>
    <col min="15105" max="15105" width="22.875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75" style="152"/>
    <col min="15361" max="15361" width="22.875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75" style="152"/>
    <col min="15617" max="15617" width="22.875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75" style="152"/>
    <col min="15873" max="15873" width="22.875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75" style="152"/>
    <col min="16129" max="16129" width="22.875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75" style="152"/>
  </cols>
  <sheetData>
    <row r="1" s="150" customFormat="1" customHeight="1" spans="1:7">
      <c r="A1" s="32" t="s">
        <v>311</v>
      </c>
      <c r="B1" s="153"/>
      <c r="C1" s="153"/>
      <c r="D1" s="153"/>
      <c r="E1" s="153"/>
      <c r="F1" s="153"/>
      <c r="G1" s="153"/>
    </row>
    <row r="2" s="150" customFormat="1" ht="27.75" customHeight="1" spans="1:7">
      <c r="A2" s="154" t="s">
        <v>312</v>
      </c>
      <c r="B2" s="155"/>
      <c r="C2" s="155"/>
      <c r="D2" s="155"/>
      <c r="E2" s="155"/>
      <c r="F2" s="155"/>
      <c r="G2" s="155"/>
    </row>
    <row r="3" s="150" customFormat="1" customHeight="1" spans="1:7">
      <c r="A3" s="156"/>
      <c r="B3" s="153"/>
      <c r="C3" s="153"/>
      <c r="D3" s="153"/>
      <c r="E3" s="153"/>
      <c r="F3" s="153"/>
      <c r="G3" s="153"/>
    </row>
    <row r="4" s="150" customFormat="1" customHeight="1" spans="1:7">
      <c r="A4" s="157"/>
      <c r="B4" s="158"/>
      <c r="C4" s="158"/>
      <c r="D4" s="158"/>
      <c r="E4" s="158"/>
      <c r="F4" s="158"/>
      <c r="G4" s="159" t="s">
        <v>313</v>
      </c>
    </row>
    <row r="5" s="150" customFormat="1" customHeight="1" spans="1:7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="150" customFormat="1" ht="45" customHeight="1" spans="1:7">
      <c r="A6" s="161" t="s">
        <v>316</v>
      </c>
      <c r="B6" s="161" t="s">
        <v>317</v>
      </c>
      <c r="C6" s="161" t="s">
        <v>316</v>
      </c>
      <c r="D6" s="161" t="s">
        <v>318</v>
      </c>
      <c r="E6" s="161" t="s">
        <v>319</v>
      </c>
      <c r="F6" s="161" t="s">
        <v>320</v>
      </c>
      <c r="G6" s="161" t="s">
        <v>321</v>
      </c>
    </row>
    <row r="7" s="150" customFormat="1" customHeight="1" spans="1:7">
      <c r="A7" s="162" t="s">
        <v>322</v>
      </c>
      <c r="B7" s="163">
        <v>1219.58</v>
      </c>
      <c r="C7" s="164" t="s">
        <v>323</v>
      </c>
      <c r="D7" s="165">
        <f>SUM(D8:D14)</f>
        <v>1396.36</v>
      </c>
      <c r="E7" s="165">
        <f>SUM(E8:E14)</f>
        <v>1396.36</v>
      </c>
      <c r="F7" s="165"/>
      <c r="G7" s="165"/>
    </row>
    <row r="8" s="150" customFormat="1" customHeight="1" spans="1:7">
      <c r="A8" s="166" t="s">
        <v>324</v>
      </c>
      <c r="B8" s="167">
        <v>1219.58</v>
      </c>
      <c r="C8" s="87" t="s">
        <v>325</v>
      </c>
      <c r="D8" s="168">
        <v>448.84</v>
      </c>
      <c r="E8" s="168">
        <v>448.84</v>
      </c>
      <c r="F8" s="168"/>
      <c r="G8" s="168"/>
    </row>
    <row r="9" s="150" customFormat="1" customHeight="1" spans="1:7">
      <c r="A9" s="166" t="s">
        <v>326</v>
      </c>
      <c r="B9" s="169"/>
      <c r="C9" s="87" t="s">
        <v>327</v>
      </c>
      <c r="D9" s="168">
        <v>32.12</v>
      </c>
      <c r="E9" s="168">
        <v>32.12</v>
      </c>
      <c r="F9" s="168"/>
      <c r="G9" s="168"/>
    </row>
    <row r="10" s="150" customFormat="1" customHeight="1" spans="1:7">
      <c r="A10" s="170" t="s">
        <v>328</v>
      </c>
      <c r="B10" s="171"/>
      <c r="C10" s="92" t="s">
        <v>329</v>
      </c>
      <c r="D10" s="168">
        <v>381.13</v>
      </c>
      <c r="E10" s="168">
        <v>381.13</v>
      </c>
      <c r="F10" s="168"/>
      <c r="G10" s="168"/>
    </row>
    <row r="11" s="150" customFormat="1" customHeight="1" spans="1:7">
      <c r="A11" s="172" t="s">
        <v>330</v>
      </c>
      <c r="B11" s="163">
        <v>176.78</v>
      </c>
      <c r="C11" s="95" t="s">
        <v>331</v>
      </c>
      <c r="D11" s="168">
        <v>27.93</v>
      </c>
      <c r="E11" s="168">
        <v>27.93</v>
      </c>
      <c r="F11" s="168"/>
      <c r="G11" s="168"/>
    </row>
    <row r="12" s="150" customFormat="1" customHeight="1" spans="1:7">
      <c r="A12" s="170" t="s">
        <v>324</v>
      </c>
      <c r="B12" s="167">
        <v>176.78</v>
      </c>
      <c r="C12" s="92" t="s">
        <v>332</v>
      </c>
      <c r="D12" s="168">
        <v>107</v>
      </c>
      <c r="E12" s="168">
        <v>107</v>
      </c>
      <c r="F12" s="168"/>
      <c r="G12" s="168"/>
    </row>
    <row r="13" s="150" customFormat="1" customHeight="1" spans="1:7">
      <c r="A13" s="170" t="s">
        <v>326</v>
      </c>
      <c r="B13" s="169"/>
      <c r="C13" s="92" t="s">
        <v>333</v>
      </c>
      <c r="D13" s="168">
        <v>364.07</v>
      </c>
      <c r="E13" s="168">
        <v>364.07</v>
      </c>
      <c r="F13" s="168"/>
      <c r="G13" s="168"/>
    </row>
    <row r="14" s="150" customFormat="1" customHeight="1" spans="1:13">
      <c r="A14" s="166" t="s">
        <v>328</v>
      </c>
      <c r="B14" s="171"/>
      <c r="C14" s="92" t="s">
        <v>334</v>
      </c>
      <c r="D14" s="168">
        <v>35.27</v>
      </c>
      <c r="E14" s="168">
        <v>35.27</v>
      </c>
      <c r="F14" s="168"/>
      <c r="G14" s="168"/>
      <c r="M14" s="180"/>
    </row>
    <row r="15" s="150" customFormat="1" customHeight="1" spans="1:7">
      <c r="A15" s="172"/>
      <c r="B15" s="173"/>
      <c r="C15" s="95"/>
      <c r="D15" s="174"/>
      <c r="E15" s="174"/>
      <c r="F15" s="174"/>
      <c r="G15" s="174"/>
    </row>
    <row r="16" s="150" customFormat="1" customHeight="1" spans="1:7">
      <c r="A16" s="172"/>
      <c r="B16" s="173"/>
      <c r="C16" s="173" t="s">
        <v>335</v>
      </c>
      <c r="D16" s="175">
        <v>0</v>
      </c>
      <c r="E16" s="176">
        <v>0</v>
      </c>
      <c r="F16" s="176">
        <f>B9+B13-F7</f>
        <v>0</v>
      </c>
      <c r="G16" s="176">
        <f>B10+B14-G7</f>
        <v>0</v>
      </c>
    </row>
    <row r="17" s="150" customFormat="1" customHeight="1" spans="1:7">
      <c r="A17" s="172"/>
      <c r="B17" s="173"/>
      <c r="C17" s="173"/>
      <c r="D17" s="176"/>
      <c r="E17" s="176"/>
      <c r="F17" s="176"/>
      <c r="G17" s="177"/>
    </row>
    <row r="18" s="150" customFormat="1" customHeight="1" spans="1:7">
      <c r="A18" s="172" t="s">
        <v>336</v>
      </c>
      <c r="B18" s="178">
        <f>B7+B11</f>
        <v>1396.36</v>
      </c>
      <c r="C18" s="178" t="s">
        <v>337</v>
      </c>
      <c r="D18" s="176">
        <f>SUM(D7+D16)</f>
        <v>1396.36</v>
      </c>
      <c r="E18" s="176">
        <f>SUM(E7+E16)</f>
        <v>1396.36</v>
      </c>
      <c r="F18" s="176">
        <f>SUM(F7+F16)</f>
        <v>0</v>
      </c>
      <c r="G18" s="176">
        <f>SUM(G7+G16)</f>
        <v>0</v>
      </c>
    </row>
    <row r="19" customHeight="1" spans="1:6">
      <c r="A19" s="179"/>
      <c r="B19" s="179"/>
      <c r="C19" s="179"/>
      <c r="D19" s="179"/>
      <c r="E19" s="179"/>
      <c r="F19" s="17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3"/>
  <sheetViews>
    <sheetView showGridLines="0" showZeros="0" workbookViewId="0">
      <selection activeCell="D7" sqref="D7:E7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5" width="13.62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3" t="s">
        <v>338</v>
      </c>
    </row>
    <row r="2" ht="25.5" customHeight="1" spans="1:5">
      <c r="A2" s="130" t="s">
        <v>339</v>
      </c>
      <c r="B2" s="109"/>
      <c r="C2" s="109"/>
      <c r="D2" s="109"/>
      <c r="E2" s="109"/>
    </row>
    <row r="3" ht="20.1" customHeight="1" spans="1:5">
      <c r="A3" s="122"/>
      <c r="B3" s="109"/>
      <c r="C3" s="109"/>
      <c r="D3" s="109"/>
      <c r="E3" s="109"/>
    </row>
    <row r="4" ht="20.1" customHeight="1" spans="1:5">
      <c r="A4" s="50"/>
      <c r="B4" s="49"/>
      <c r="C4" s="49"/>
      <c r="D4" s="49"/>
      <c r="E4" s="140" t="s">
        <v>313</v>
      </c>
    </row>
    <row r="5" ht="20.1" customHeight="1" spans="1:5">
      <c r="A5" s="59" t="s">
        <v>340</v>
      </c>
      <c r="B5" s="59"/>
      <c r="C5" s="59" t="s">
        <v>341</v>
      </c>
      <c r="D5" s="59"/>
      <c r="E5" s="59"/>
    </row>
    <row r="6" ht="20.1" customHeight="1" spans="1:5">
      <c r="A6" s="83" t="s">
        <v>342</v>
      </c>
      <c r="B6" s="83" t="s">
        <v>343</v>
      </c>
      <c r="C6" s="83" t="s">
        <v>344</v>
      </c>
      <c r="D6" s="83" t="s">
        <v>345</v>
      </c>
      <c r="E6" s="83" t="s">
        <v>346</v>
      </c>
    </row>
    <row r="7" ht="20.1" customHeight="1" spans="1:5">
      <c r="A7" s="83" t="s">
        <v>318</v>
      </c>
      <c r="B7" s="83"/>
      <c r="C7" s="83">
        <f>C8+C19+C22+C43+C47+C53</f>
        <v>1219.58</v>
      </c>
      <c r="D7" s="83">
        <f>D8+D19+D22+D43+D47+D53</f>
        <v>1046.33</v>
      </c>
      <c r="E7" s="83">
        <f>E8+E19+E22+E43+E47+E53</f>
        <v>173.25</v>
      </c>
    </row>
    <row r="8" ht="20.1" customHeight="1" spans="1:5">
      <c r="A8" s="141" t="s">
        <v>347</v>
      </c>
      <c r="B8" s="142" t="s">
        <v>325</v>
      </c>
      <c r="C8" s="83">
        <f>C9+C12+C15+C17</f>
        <v>425.29</v>
      </c>
      <c r="D8" s="83">
        <f>D9+D12+D15+D17</f>
        <v>425.29</v>
      </c>
      <c r="E8" s="83">
        <f>E9+E12+E15+E17</f>
        <v>0</v>
      </c>
    </row>
    <row r="9" ht="20.1" customHeight="1" spans="1:5">
      <c r="A9" s="141" t="s">
        <v>348</v>
      </c>
      <c r="B9" s="143" t="s">
        <v>349</v>
      </c>
      <c r="C9" s="83">
        <v>23.1</v>
      </c>
      <c r="D9" s="83">
        <v>23.1</v>
      </c>
      <c r="E9" s="144"/>
    </row>
    <row r="10" ht="20.1" customHeight="1" spans="1:5">
      <c r="A10" s="83">
        <v>2010101</v>
      </c>
      <c r="B10" s="59" t="s">
        <v>350</v>
      </c>
      <c r="C10" s="59">
        <v>18.3</v>
      </c>
      <c r="D10" s="83">
        <v>18.3</v>
      </c>
      <c r="E10" s="144"/>
    </row>
    <row r="11" ht="20.1" customHeight="1" spans="1:5">
      <c r="A11" s="83" t="s">
        <v>351</v>
      </c>
      <c r="B11" s="59" t="s">
        <v>352</v>
      </c>
      <c r="C11" s="59">
        <v>4.8</v>
      </c>
      <c r="D11" s="83">
        <v>4.8</v>
      </c>
      <c r="E11" s="144"/>
    </row>
    <row r="12" ht="20.1" customHeight="1" spans="1:5">
      <c r="A12" s="141" t="s">
        <v>353</v>
      </c>
      <c r="B12" s="143" t="s">
        <v>354</v>
      </c>
      <c r="C12" s="59">
        <v>345.13</v>
      </c>
      <c r="D12" s="83">
        <v>345.13</v>
      </c>
      <c r="E12" s="144"/>
    </row>
    <row r="13" ht="20.1" customHeight="1" spans="1:5">
      <c r="A13" s="83" t="s">
        <v>355</v>
      </c>
      <c r="B13" s="59" t="s">
        <v>356</v>
      </c>
      <c r="C13" s="59">
        <v>311.76</v>
      </c>
      <c r="D13" s="83">
        <v>311.76</v>
      </c>
      <c r="E13" s="144"/>
    </row>
    <row r="14" ht="20.1" customHeight="1" spans="1:5">
      <c r="A14" s="83">
        <v>2010350</v>
      </c>
      <c r="B14" s="59" t="s">
        <v>357</v>
      </c>
      <c r="C14" s="59">
        <v>33.37</v>
      </c>
      <c r="D14" s="83">
        <v>33.37</v>
      </c>
      <c r="E14" s="144"/>
    </row>
    <row r="15" ht="20.1" customHeight="1" spans="1:5">
      <c r="A15" s="141" t="s">
        <v>358</v>
      </c>
      <c r="B15" s="143" t="s">
        <v>359</v>
      </c>
      <c r="C15" s="59">
        <v>6.8</v>
      </c>
      <c r="D15" s="83">
        <v>6.8</v>
      </c>
      <c r="E15" s="144"/>
    </row>
    <row r="16" ht="20.1" customHeight="1" spans="1:5">
      <c r="A16" s="83" t="s">
        <v>360</v>
      </c>
      <c r="B16" s="59" t="s">
        <v>361</v>
      </c>
      <c r="C16" s="59">
        <v>6.8</v>
      </c>
      <c r="D16" s="83">
        <v>6.8</v>
      </c>
      <c r="E16" s="144"/>
    </row>
    <row r="17" ht="20.1" customHeight="1" spans="1:5">
      <c r="A17" s="141" t="s">
        <v>362</v>
      </c>
      <c r="B17" s="143" t="s">
        <v>363</v>
      </c>
      <c r="C17" s="59">
        <v>50.26</v>
      </c>
      <c r="D17" s="83">
        <v>50.26</v>
      </c>
      <c r="E17" s="144"/>
    </row>
    <row r="18" ht="20.1" customHeight="1" spans="1:5">
      <c r="A18" s="83" t="s">
        <v>364</v>
      </c>
      <c r="B18" s="59" t="s">
        <v>365</v>
      </c>
      <c r="C18" s="59">
        <v>50.26</v>
      </c>
      <c r="D18" s="83">
        <v>50.26</v>
      </c>
      <c r="E18" s="144"/>
    </row>
    <row r="19" ht="20.1" customHeight="1" spans="1:5">
      <c r="A19" s="141" t="s">
        <v>366</v>
      </c>
      <c r="B19" s="143" t="s">
        <v>327</v>
      </c>
      <c r="C19" s="59">
        <v>31.17</v>
      </c>
      <c r="D19" s="59">
        <v>31.17</v>
      </c>
      <c r="E19" s="144"/>
    </row>
    <row r="20" ht="20.1" customHeight="1" spans="1:5">
      <c r="A20" s="141" t="s">
        <v>367</v>
      </c>
      <c r="B20" s="143" t="s">
        <v>368</v>
      </c>
      <c r="C20" s="59">
        <v>31.17</v>
      </c>
      <c r="D20" s="59">
        <v>31.17</v>
      </c>
      <c r="E20" s="144"/>
    </row>
    <row r="21" ht="20.1" customHeight="1" spans="1:5">
      <c r="A21" s="83" t="s">
        <v>369</v>
      </c>
      <c r="B21" s="59" t="s">
        <v>370</v>
      </c>
      <c r="C21" s="59">
        <v>31.17</v>
      </c>
      <c r="D21" s="83">
        <v>31.17</v>
      </c>
      <c r="E21" s="144"/>
    </row>
    <row r="22" ht="20.1" customHeight="1" spans="1:5">
      <c r="A22" s="141" t="s">
        <v>371</v>
      </c>
      <c r="B22" s="143" t="s">
        <v>329</v>
      </c>
      <c r="C22" s="59">
        <f>C23+C25+C27+C32+C37+C39+C41</f>
        <v>379.24</v>
      </c>
      <c r="D22" s="59">
        <f>D23+D25+D27+D32+D37+D39+D41</f>
        <v>205.99</v>
      </c>
      <c r="E22" s="59">
        <f>E23+E25+E27+E32+E37+E39+E41</f>
        <v>173.25</v>
      </c>
    </row>
    <row r="23" ht="20.1" customHeight="1" spans="1:5">
      <c r="A23" s="141" t="s">
        <v>372</v>
      </c>
      <c r="B23" s="143" t="s">
        <v>373</v>
      </c>
      <c r="C23" s="59">
        <v>43.53</v>
      </c>
      <c r="D23" s="59">
        <v>43.53</v>
      </c>
      <c r="E23" s="144"/>
    </row>
    <row r="24" ht="20.1" customHeight="1" spans="1:5">
      <c r="A24" s="83" t="s">
        <v>374</v>
      </c>
      <c r="B24" s="59" t="s">
        <v>375</v>
      </c>
      <c r="C24" s="59">
        <v>43.53</v>
      </c>
      <c r="D24" s="83">
        <v>43.53</v>
      </c>
      <c r="E24" s="144"/>
    </row>
    <row r="25" ht="20.1" customHeight="1" spans="1:5">
      <c r="A25" s="141" t="s">
        <v>376</v>
      </c>
      <c r="B25" s="143" t="s">
        <v>377</v>
      </c>
      <c r="C25" s="59">
        <v>24.16</v>
      </c>
      <c r="D25" s="59">
        <v>24.16</v>
      </c>
      <c r="E25" s="144"/>
    </row>
    <row r="26" ht="20.1" customHeight="1" spans="1:5">
      <c r="A26" s="83" t="s">
        <v>378</v>
      </c>
      <c r="B26" s="59" t="s">
        <v>379</v>
      </c>
      <c r="C26" s="59">
        <v>24.16</v>
      </c>
      <c r="D26" s="83">
        <v>24.16</v>
      </c>
      <c r="E26" s="144"/>
    </row>
    <row r="27" ht="20.1" customHeight="1" spans="1:5">
      <c r="A27" s="141" t="s">
        <v>380</v>
      </c>
      <c r="B27" s="143" t="s">
        <v>381</v>
      </c>
      <c r="C27" s="59">
        <v>110.76</v>
      </c>
      <c r="D27" s="59">
        <v>110.76</v>
      </c>
      <c r="E27" s="144"/>
    </row>
    <row r="28" ht="20.1" customHeight="1" spans="1:5">
      <c r="A28" s="83" t="s">
        <v>382</v>
      </c>
      <c r="B28" s="59" t="s">
        <v>383</v>
      </c>
      <c r="C28" s="145">
        <v>38.5</v>
      </c>
      <c r="D28" s="146">
        <v>38.5</v>
      </c>
      <c r="E28" s="144"/>
    </row>
    <row r="29" ht="20.1" customHeight="1" spans="1:5">
      <c r="A29" s="83" t="s">
        <v>384</v>
      </c>
      <c r="B29" s="59" t="s">
        <v>385</v>
      </c>
      <c r="C29" s="59">
        <v>1.7</v>
      </c>
      <c r="D29" s="83">
        <v>1.7</v>
      </c>
      <c r="E29" s="144"/>
    </row>
    <row r="30" ht="20.1" customHeight="1" spans="1:5">
      <c r="A30" s="83" t="s">
        <v>386</v>
      </c>
      <c r="B30" s="59" t="s">
        <v>387</v>
      </c>
      <c r="C30" s="59">
        <v>47.04</v>
      </c>
      <c r="D30" s="83">
        <v>47.04</v>
      </c>
      <c r="E30" s="144"/>
    </row>
    <row r="31" ht="20.1" customHeight="1" spans="1:5">
      <c r="A31" s="83" t="s">
        <v>388</v>
      </c>
      <c r="B31" s="59" t="s">
        <v>389</v>
      </c>
      <c r="C31" s="59">
        <v>23.52</v>
      </c>
      <c r="D31" s="83">
        <v>23.52</v>
      </c>
      <c r="E31" s="144"/>
    </row>
    <row r="32" ht="20.1" customHeight="1" spans="1:5">
      <c r="A32" s="141" t="s">
        <v>390</v>
      </c>
      <c r="B32" s="143" t="s">
        <v>391</v>
      </c>
      <c r="C32" s="59">
        <v>53.83</v>
      </c>
      <c r="D32" s="83"/>
      <c r="E32" s="144">
        <v>53.83</v>
      </c>
    </row>
    <row r="33" ht="20.1" customHeight="1" spans="1:5">
      <c r="A33" s="83" t="s">
        <v>392</v>
      </c>
      <c r="B33" s="59" t="s">
        <v>393</v>
      </c>
      <c r="C33" s="59">
        <v>4.92</v>
      </c>
      <c r="D33" s="55"/>
      <c r="E33" s="83">
        <v>4.92</v>
      </c>
    </row>
    <row r="34" ht="20.1" customHeight="1" spans="1:5">
      <c r="A34" s="83" t="s">
        <v>394</v>
      </c>
      <c r="B34" s="59" t="s">
        <v>395</v>
      </c>
      <c r="C34" s="59">
        <v>11.71</v>
      </c>
      <c r="D34" s="55"/>
      <c r="E34" s="83">
        <v>11.71</v>
      </c>
    </row>
    <row r="35" ht="20.1" customHeight="1" spans="1:5">
      <c r="A35" s="83" t="s">
        <v>396</v>
      </c>
      <c r="B35" s="59" t="s">
        <v>397</v>
      </c>
      <c r="C35" s="145">
        <v>31.6</v>
      </c>
      <c r="D35" s="145"/>
      <c r="E35" s="144">
        <v>31.6</v>
      </c>
    </row>
    <row r="36" ht="20.1" customHeight="1" spans="1:5">
      <c r="A36" s="83" t="s">
        <v>398</v>
      </c>
      <c r="B36" s="59" t="s">
        <v>399</v>
      </c>
      <c r="C36" s="59">
        <v>5.6</v>
      </c>
      <c r="D36" s="55"/>
      <c r="E36" s="83">
        <v>5.6</v>
      </c>
    </row>
    <row r="37" ht="20.1" customHeight="1" spans="1:5">
      <c r="A37" s="141" t="s">
        <v>400</v>
      </c>
      <c r="B37" s="143" t="s">
        <v>401</v>
      </c>
      <c r="C37" s="59">
        <v>115.82</v>
      </c>
      <c r="D37" s="55"/>
      <c r="E37" s="144">
        <v>115.82</v>
      </c>
    </row>
    <row r="38" ht="20.1" customHeight="1" spans="1:5">
      <c r="A38" s="83" t="s">
        <v>402</v>
      </c>
      <c r="B38" s="59" t="s">
        <v>403</v>
      </c>
      <c r="C38" s="59">
        <v>115.82</v>
      </c>
      <c r="D38" s="59"/>
      <c r="E38" s="144">
        <v>115.82</v>
      </c>
    </row>
    <row r="39" ht="20.1" customHeight="1" spans="1:5">
      <c r="A39" s="141" t="s">
        <v>404</v>
      </c>
      <c r="B39" s="143" t="s">
        <v>405</v>
      </c>
      <c r="C39" s="59">
        <v>27.54</v>
      </c>
      <c r="D39" s="59">
        <v>27.54</v>
      </c>
      <c r="E39" s="144"/>
    </row>
    <row r="40" ht="20.1" customHeight="1" spans="1:5">
      <c r="A40" s="83">
        <v>2082850</v>
      </c>
      <c r="B40" s="59" t="s">
        <v>406</v>
      </c>
      <c r="C40" s="59">
        <v>27.54</v>
      </c>
      <c r="D40" s="83">
        <v>27.54</v>
      </c>
      <c r="E40" s="144"/>
    </row>
    <row r="41" ht="20.1" customHeight="1" spans="1:5">
      <c r="A41" s="141" t="s">
        <v>407</v>
      </c>
      <c r="B41" s="143" t="s">
        <v>408</v>
      </c>
      <c r="C41" s="59">
        <v>3.6</v>
      </c>
      <c r="D41" s="83"/>
      <c r="E41" s="59">
        <v>3.6</v>
      </c>
    </row>
    <row r="42" ht="20.1" customHeight="1" spans="1:5">
      <c r="A42" s="83" t="s">
        <v>409</v>
      </c>
      <c r="B42" s="59" t="s">
        <v>408</v>
      </c>
      <c r="C42" s="59">
        <v>3.6</v>
      </c>
      <c r="D42" s="55"/>
      <c r="E42" s="83">
        <v>3.6</v>
      </c>
    </row>
    <row r="43" ht="20.1" customHeight="1" spans="1:5">
      <c r="A43" s="141" t="s">
        <v>410</v>
      </c>
      <c r="B43" s="143" t="s">
        <v>331</v>
      </c>
      <c r="C43" s="59">
        <v>27.93</v>
      </c>
      <c r="D43" s="59">
        <v>27.93</v>
      </c>
      <c r="E43" s="144"/>
    </row>
    <row r="44" ht="20.1" customHeight="1" spans="1:5">
      <c r="A44" s="141" t="s">
        <v>411</v>
      </c>
      <c r="B44" s="143" t="s">
        <v>412</v>
      </c>
      <c r="C44" s="59">
        <v>27.93</v>
      </c>
      <c r="D44" s="59">
        <v>27.93</v>
      </c>
      <c r="E44" s="144"/>
    </row>
    <row r="45" ht="20.1" customHeight="1" spans="1:5">
      <c r="A45" s="83" t="s">
        <v>413</v>
      </c>
      <c r="B45" s="59" t="s">
        <v>414</v>
      </c>
      <c r="C45" s="59">
        <v>17.73</v>
      </c>
      <c r="D45" s="83">
        <v>17.73</v>
      </c>
      <c r="E45" s="144"/>
    </row>
    <row r="46" ht="20.1" customHeight="1" spans="1:5">
      <c r="A46" s="83" t="s">
        <v>415</v>
      </c>
      <c r="B46" s="59" t="s">
        <v>416</v>
      </c>
      <c r="C46" s="59">
        <v>10.2</v>
      </c>
      <c r="D46" s="83">
        <v>10.2</v>
      </c>
      <c r="E46" s="144"/>
    </row>
    <row r="47" ht="20.1" customHeight="1" spans="1:5">
      <c r="A47" s="141" t="s">
        <v>417</v>
      </c>
      <c r="B47" s="143" t="s">
        <v>333</v>
      </c>
      <c r="C47" s="59">
        <v>320.68</v>
      </c>
      <c r="D47" s="59">
        <v>320.68</v>
      </c>
      <c r="E47" s="144"/>
    </row>
    <row r="48" ht="20.1" customHeight="1" spans="1:5">
      <c r="A48" s="141" t="s">
        <v>418</v>
      </c>
      <c r="B48" s="143" t="s">
        <v>419</v>
      </c>
      <c r="C48" s="59">
        <v>79.96</v>
      </c>
      <c r="D48" s="59">
        <v>79.96</v>
      </c>
      <c r="E48" s="144"/>
    </row>
    <row r="49" ht="20.1" customHeight="1" spans="1:5">
      <c r="A49" s="83" t="s">
        <v>420</v>
      </c>
      <c r="B49" s="59" t="s">
        <v>421</v>
      </c>
      <c r="C49" s="59">
        <v>63.58</v>
      </c>
      <c r="D49" s="83">
        <v>63.58</v>
      </c>
      <c r="E49" s="144"/>
    </row>
    <row r="50" ht="20.1" customHeight="1" spans="1:5">
      <c r="A50" s="83" t="s">
        <v>422</v>
      </c>
      <c r="B50" s="59" t="s">
        <v>423</v>
      </c>
      <c r="C50" s="59">
        <v>16.38</v>
      </c>
      <c r="D50" s="83">
        <v>16.38</v>
      </c>
      <c r="E50" s="144"/>
    </row>
    <row r="51" ht="20.1" customHeight="1" spans="1:5">
      <c r="A51" s="141" t="s">
        <v>424</v>
      </c>
      <c r="B51" s="143" t="s">
        <v>425</v>
      </c>
      <c r="C51" s="59">
        <v>240.72</v>
      </c>
      <c r="D51" s="59">
        <v>240.72</v>
      </c>
      <c r="E51" s="144"/>
    </row>
    <row r="52" ht="20.1" customHeight="1" spans="1:5">
      <c r="A52" s="83" t="s">
        <v>426</v>
      </c>
      <c r="B52" s="59" t="s">
        <v>427</v>
      </c>
      <c r="C52" s="59">
        <v>240.72</v>
      </c>
      <c r="D52" s="83">
        <v>240.72</v>
      </c>
      <c r="E52" s="144"/>
    </row>
    <row r="53" ht="20.1" customHeight="1" spans="1:5">
      <c r="A53" s="141" t="s">
        <v>428</v>
      </c>
      <c r="B53" s="143" t="s">
        <v>334</v>
      </c>
      <c r="C53" s="59">
        <v>35.27</v>
      </c>
      <c r="D53" s="59">
        <v>35.27</v>
      </c>
      <c r="E53" s="144"/>
    </row>
    <row r="54" ht="20.1" customHeight="1" spans="1:5">
      <c r="A54" s="141" t="s">
        <v>429</v>
      </c>
      <c r="B54" s="143" t="s">
        <v>430</v>
      </c>
      <c r="C54" s="59">
        <v>35.27</v>
      </c>
      <c r="D54" s="59">
        <v>35.27</v>
      </c>
      <c r="E54" s="144"/>
    </row>
    <row r="55" ht="20.1" customHeight="1" spans="1:5">
      <c r="A55" s="83" t="s">
        <v>431</v>
      </c>
      <c r="B55" s="59" t="s">
        <v>432</v>
      </c>
      <c r="C55" s="59">
        <v>35.27</v>
      </c>
      <c r="D55" s="83">
        <v>35.27</v>
      </c>
      <c r="E55" s="144"/>
    </row>
    <row r="56" ht="20.1" customHeight="1" spans="1:5">
      <c r="A56" s="147"/>
      <c r="B56" s="148"/>
      <c r="C56" s="149"/>
      <c r="D56" s="149"/>
      <c r="E56" s="149"/>
    </row>
    <row r="57" ht="20.1" customHeight="1" spans="1:5">
      <c r="A57" s="120" t="s">
        <v>433</v>
      </c>
      <c r="B57" s="42"/>
      <c r="C57" s="42"/>
      <c r="D57" s="42"/>
      <c r="E57" s="42"/>
    </row>
    <row r="58" customHeight="1" spans="1:5">
      <c r="A58" s="42"/>
      <c r="B58" s="42"/>
      <c r="C58" s="42"/>
      <c r="D58" s="42"/>
      <c r="E58" s="42"/>
    </row>
    <row r="59" customHeight="1" spans="1:5">
      <c r="A59" s="42"/>
      <c r="B59" s="42"/>
      <c r="C59" s="42"/>
      <c r="D59" s="42"/>
      <c r="E59" s="42"/>
    </row>
    <row r="60" customHeight="1" spans="1:5">
      <c r="A60" s="42"/>
      <c r="B60" s="42"/>
      <c r="C60" s="42"/>
      <c r="D60" s="42"/>
      <c r="E60" s="42"/>
    </row>
    <row r="61" customHeight="1" spans="1:5">
      <c r="A61" s="42"/>
      <c r="B61" s="42"/>
      <c r="D61" s="42"/>
      <c r="E61" s="42"/>
    </row>
    <row r="62" customHeight="1" spans="1:5">
      <c r="A62" s="42"/>
      <c r="B62" s="42"/>
      <c r="D62" s="42"/>
      <c r="E62" s="42"/>
    </row>
    <row r="63" s="42" customFormat="1" customHeight="1"/>
    <row r="64" customHeight="1" spans="1:2">
      <c r="A64" s="42"/>
      <c r="B64" s="42"/>
    </row>
    <row r="65" customHeight="1" spans="1:4">
      <c r="A65" s="42"/>
      <c r="B65" s="42"/>
      <c r="D65" s="42"/>
    </row>
    <row r="66" customHeight="1" spans="1:2">
      <c r="A66" s="42"/>
      <c r="B66" s="42"/>
    </row>
    <row r="67" customHeight="1" spans="1:2">
      <c r="A67" s="42"/>
      <c r="B67" s="42"/>
    </row>
    <row r="68" customHeight="1" spans="2:3">
      <c r="B68" s="42"/>
      <c r="C68" s="42"/>
    </row>
    <row r="70" customHeight="1" spans="1:1">
      <c r="A70" s="42"/>
    </row>
    <row r="72" customHeight="1" spans="2:2">
      <c r="B72" s="42"/>
    </row>
    <row r="73" customHeight="1" spans="2:2">
      <c r="B73" s="42"/>
    </row>
  </sheetData>
  <mergeCells count="2">
    <mergeCell ref="A5:B5"/>
    <mergeCell ref="C5:E5"/>
  </mergeCells>
  <printOptions horizontalCentered="1"/>
  <pageMargins left="0" right="0" top="0.354166666666667" bottom="0.236111111111111" header="0.499999992490753" footer="0.499999992490753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3" width="15.375" style="41" customWidth="1"/>
    <col min="4" max="4" width="15" style="41" customWidth="1"/>
    <col min="5" max="5" width="15.37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3" t="s">
        <v>434</v>
      </c>
      <c r="E1" s="129"/>
    </row>
    <row r="2" ht="34.5" customHeight="1" spans="1:5">
      <c r="A2" s="130" t="s">
        <v>435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23" customFormat="1" customHeight="1" spans="1:5">
      <c r="A4" s="50"/>
      <c r="B4" s="49"/>
      <c r="C4" s="49"/>
      <c r="D4" s="49"/>
      <c r="E4" s="132" t="s">
        <v>313</v>
      </c>
    </row>
    <row r="5" s="123" customFormat="1" customHeight="1" spans="1:5">
      <c r="A5" s="59" t="s">
        <v>436</v>
      </c>
      <c r="B5" s="59"/>
      <c r="C5" s="59" t="s">
        <v>437</v>
      </c>
      <c r="D5" s="59"/>
      <c r="E5" s="59"/>
    </row>
    <row r="6" s="123" customFormat="1" customHeight="1" spans="1:5">
      <c r="A6" s="59" t="s">
        <v>342</v>
      </c>
      <c r="B6" s="59" t="s">
        <v>343</v>
      </c>
      <c r="C6" s="59" t="s">
        <v>318</v>
      </c>
      <c r="D6" s="59" t="s">
        <v>438</v>
      </c>
      <c r="E6" s="59" t="s">
        <v>439</v>
      </c>
    </row>
    <row r="7" s="123" customFormat="1" customHeight="1" spans="1:10">
      <c r="A7" s="133" t="s">
        <v>440</v>
      </c>
      <c r="B7" s="134" t="s">
        <v>441</v>
      </c>
      <c r="C7" s="70">
        <f>SUM(C8,C18,C32)</f>
        <v>1046.33</v>
      </c>
      <c r="D7" s="70">
        <f>SUM(D8,D18,D32)</f>
        <v>934.29</v>
      </c>
      <c r="E7" s="70">
        <f>SUM(E8,E18,E32)</f>
        <v>112.04</v>
      </c>
      <c r="J7" s="107"/>
    </row>
    <row r="8" s="123" customFormat="1" customHeight="1" spans="1:7">
      <c r="A8" s="135" t="s">
        <v>442</v>
      </c>
      <c r="B8" s="136" t="s">
        <v>443</v>
      </c>
      <c r="C8" s="97">
        <f>SUM(C9:C17)</f>
        <v>591.81</v>
      </c>
      <c r="D8" s="97">
        <f>SUM(D9:D17)</f>
        <v>591.81</v>
      </c>
      <c r="E8" s="70"/>
      <c r="G8" s="107"/>
    </row>
    <row r="9" s="123" customFormat="1" customHeight="1" spans="1:11">
      <c r="A9" s="135" t="s">
        <v>444</v>
      </c>
      <c r="B9" s="136" t="s">
        <v>445</v>
      </c>
      <c r="C9" s="97">
        <v>143.43</v>
      </c>
      <c r="D9" s="97">
        <v>143.43</v>
      </c>
      <c r="E9" s="70"/>
      <c r="F9" s="107"/>
      <c r="G9" s="107"/>
      <c r="K9" s="107"/>
    </row>
    <row r="10" s="123" customFormat="1" customHeight="1" spans="1:8">
      <c r="A10" s="135" t="s">
        <v>446</v>
      </c>
      <c r="B10" s="136" t="s">
        <v>447</v>
      </c>
      <c r="C10" s="70">
        <v>145.57</v>
      </c>
      <c r="D10" s="70">
        <v>145.57</v>
      </c>
      <c r="E10" s="70"/>
      <c r="F10" s="107"/>
      <c r="H10" s="107"/>
    </row>
    <row r="11" s="123" customFormat="1" customHeight="1" spans="1:8">
      <c r="A11" s="135" t="s">
        <v>448</v>
      </c>
      <c r="B11" s="136" t="s">
        <v>449</v>
      </c>
      <c r="C11" s="70">
        <v>100.94</v>
      </c>
      <c r="D11" s="70">
        <v>100.94</v>
      </c>
      <c r="E11" s="70"/>
      <c r="F11" s="107"/>
      <c r="H11" s="107"/>
    </row>
    <row r="12" s="123" customFormat="1" customHeight="1" spans="1:8">
      <c r="A12" s="135" t="s">
        <v>450</v>
      </c>
      <c r="B12" s="136" t="s">
        <v>451</v>
      </c>
      <c r="C12" s="70">
        <v>66.67</v>
      </c>
      <c r="D12" s="70">
        <v>66.67</v>
      </c>
      <c r="E12" s="70"/>
      <c r="F12" s="107"/>
      <c r="G12" s="107"/>
      <c r="H12" s="107"/>
    </row>
    <row r="13" s="123" customFormat="1" customHeight="1" spans="1:10">
      <c r="A13" s="135" t="s">
        <v>452</v>
      </c>
      <c r="B13" s="136" t="s">
        <v>453</v>
      </c>
      <c r="C13" s="70">
        <v>47.03</v>
      </c>
      <c r="D13" s="70">
        <v>47.03</v>
      </c>
      <c r="E13" s="70"/>
      <c r="F13" s="107"/>
      <c r="J13" s="107"/>
    </row>
    <row r="14" s="123" customFormat="1" customHeight="1" spans="1:11">
      <c r="A14" s="135" t="s">
        <v>454</v>
      </c>
      <c r="B14" s="136" t="s">
        <v>455</v>
      </c>
      <c r="C14" s="70">
        <v>23.51</v>
      </c>
      <c r="D14" s="70">
        <v>23.51</v>
      </c>
      <c r="E14" s="70"/>
      <c r="F14" s="107"/>
      <c r="G14" s="107"/>
      <c r="K14" s="107"/>
    </row>
    <row r="15" s="123" customFormat="1" customHeight="1" spans="1:11">
      <c r="A15" s="135" t="s">
        <v>456</v>
      </c>
      <c r="B15" s="136" t="s">
        <v>457</v>
      </c>
      <c r="C15" s="70">
        <v>27.92</v>
      </c>
      <c r="D15" s="70">
        <v>27.92</v>
      </c>
      <c r="E15" s="70"/>
      <c r="F15" s="107"/>
      <c r="G15" s="107"/>
      <c r="H15" s="107"/>
      <c r="K15" s="107"/>
    </row>
    <row r="16" s="123" customFormat="1" customHeight="1" spans="1:11">
      <c r="A16" s="135" t="s">
        <v>458</v>
      </c>
      <c r="B16" s="136" t="s">
        <v>459</v>
      </c>
      <c r="C16" s="70">
        <v>1.47</v>
      </c>
      <c r="D16" s="70">
        <v>1.47</v>
      </c>
      <c r="E16" s="70"/>
      <c r="F16" s="107"/>
      <c r="G16" s="107"/>
      <c r="K16" s="107"/>
    </row>
    <row r="17" s="123" customFormat="1" customHeight="1" spans="1:11">
      <c r="A17" s="135" t="s">
        <v>460</v>
      </c>
      <c r="B17" s="136" t="s">
        <v>461</v>
      </c>
      <c r="C17" s="70">
        <v>35.27</v>
      </c>
      <c r="D17" s="70">
        <v>35.27</v>
      </c>
      <c r="E17" s="70"/>
      <c r="F17" s="107"/>
      <c r="G17" s="107"/>
      <c r="K17" s="107"/>
    </row>
    <row r="18" s="123" customFormat="1" customHeight="1" spans="1:7">
      <c r="A18" s="135" t="s">
        <v>462</v>
      </c>
      <c r="B18" s="136" t="s">
        <v>463</v>
      </c>
      <c r="C18" s="97">
        <f>SUM(C19:C31)</f>
        <v>133.94</v>
      </c>
      <c r="D18" s="97">
        <f>SUM(D19:D31)</f>
        <v>21.9</v>
      </c>
      <c r="E18" s="97">
        <f>SUM(E19:E31)</f>
        <v>112.04</v>
      </c>
      <c r="F18" s="107"/>
      <c r="G18" s="107"/>
    </row>
    <row r="19" s="123" customFormat="1" customHeight="1" spans="1:14">
      <c r="A19" s="135" t="s">
        <v>464</v>
      </c>
      <c r="B19" s="137" t="s">
        <v>465</v>
      </c>
      <c r="C19" s="70">
        <v>33.95</v>
      </c>
      <c r="D19" s="70"/>
      <c r="E19" s="70">
        <v>33.95</v>
      </c>
      <c r="F19" s="107"/>
      <c r="G19" s="107"/>
      <c r="H19" s="107"/>
      <c r="N19" s="107"/>
    </row>
    <row r="20" s="123" customFormat="1" customHeight="1" spans="1:8">
      <c r="A20" s="135" t="s">
        <v>466</v>
      </c>
      <c r="B20" s="138" t="s">
        <v>467</v>
      </c>
      <c r="C20" s="70">
        <v>0.1</v>
      </c>
      <c r="D20" s="70"/>
      <c r="E20" s="70">
        <v>0.1</v>
      </c>
      <c r="F20" s="107"/>
      <c r="G20" s="107"/>
      <c r="H20" s="107"/>
    </row>
    <row r="21" s="123" customFormat="1" customHeight="1" spans="1:12">
      <c r="A21" s="135" t="s">
        <v>468</v>
      </c>
      <c r="B21" s="138" t="s">
        <v>469</v>
      </c>
      <c r="C21" s="70">
        <v>9</v>
      </c>
      <c r="D21" s="70"/>
      <c r="E21" s="70">
        <v>9</v>
      </c>
      <c r="F21" s="107"/>
      <c r="G21" s="107"/>
      <c r="I21" s="107"/>
      <c r="L21" s="107"/>
    </row>
    <row r="22" s="123" customFormat="1" customHeight="1" spans="1:8">
      <c r="A22" s="135" t="s">
        <v>470</v>
      </c>
      <c r="B22" s="138" t="s">
        <v>471</v>
      </c>
      <c r="C22" s="70">
        <v>12.35</v>
      </c>
      <c r="D22" s="70"/>
      <c r="E22" s="70">
        <v>12.35</v>
      </c>
      <c r="F22" s="107"/>
      <c r="G22" s="107"/>
      <c r="H22" s="107"/>
    </row>
    <row r="23" s="123" customFormat="1" customHeight="1" spans="1:7">
      <c r="A23" s="135" t="s">
        <v>472</v>
      </c>
      <c r="B23" s="137" t="s">
        <v>473</v>
      </c>
      <c r="C23" s="70">
        <v>22.2</v>
      </c>
      <c r="D23" s="70"/>
      <c r="E23" s="70">
        <v>22.2</v>
      </c>
      <c r="F23" s="107"/>
      <c r="G23" s="107"/>
    </row>
    <row r="24" s="123" customFormat="1" customHeight="1" spans="1:10">
      <c r="A24" s="135" t="s">
        <v>474</v>
      </c>
      <c r="B24" s="138" t="s">
        <v>475</v>
      </c>
      <c r="C24" s="70">
        <v>6.5</v>
      </c>
      <c r="D24" s="70"/>
      <c r="E24" s="70">
        <v>6.5</v>
      </c>
      <c r="F24" s="107"/>
      <c r="G24" s="107"/>
      <c r="H24" s="107"/>
      <c r="I24" s="107"/>
      <c r="J24" s="107"/>
    </row>
    <row r="25" s="123" customFormat="1" customHeight="1" spans="1:9">
      <c r="A25" s="135" t="s">
        <v>476</v>
      </c>
      <c r="B25" s="138" t="s">
        <v>477</v>
      </c>
      <c r="C25" s="70">
        <v>11</v>
      </c>
      <c r="D25" s="70"/>
      <c r="E25" s="70">
        <v>11</v>
      </c>
      <c r="F25" s="107"/>
      <c r="I25" s="107"/>
    </row>
    <row r="26" s="123" customFormat="1" customHeight="1" spans="1:19">
      <c r="A26" s="135" t="s">
        <v>478</v>
      </c>
      <c r="B26" s="138" t="s">
        <v>479</v>
      </c>
      <c r="C26" s="70">
        <v>1.6</v>
      </c>
      <c r="D26" s="70"/>
      <c r="E26" s="70">
        <v>1.6</v>
      </c>
      <c r="F26" s="107"/>
      <c r="G26" s="107"/>
      <c r="J26" s="107"/>
      <c r="S26" s="107"/>
    </row>
    <row r="27" s="123" customFormat="1" customHeight="1" spans="1:9">
      <c r="A27" s="135" t="s">
        <v>480</v>
      </c>
      <c r="B27" s="137" t="s">
        <v>481</v>
      </c>
      <c r="C27" s="70">
        <v>1.71</v>
      </c>
      <c r="D27" s="70"/>
      <c r="E27" s="70">
        <v>1.71</v>
      </c>
      <c r="F27" s="107"/>
      <c r="G27" s="107"/>
      <c r="H27" s="107"/>
      <c r="I27" s="107"/>
    </row>
    <row r="28" s="123" customFormat="1" customHeight="1" spans="1:7">
      <c r="A28" s="135" t="s">
        <v>482</v>
      </c>
      <c r="B28" s="138" t="s">
        <v>483</v>
      </c>
      <c r="C28" s="70">
        <v>4.48</v>
      </c>
      <c r="D28" s="70"/>
      <c r="E28" s="70">
        <v>4.48</v>
      </c>
      <c r="F28" s="107"/>
      <c r="G28" s="107"/>
    </row>
    <row r="29" s="123" customFormat="1" customHeight="1" spans="1:16">
      <c r="A29" s="135" t="s">
        <v>484</v>
      </c>
      <c r="B29" s="138" t="s">
        <v>485</v>
      </c>
      <c r="C29" s="70">
        <v>8</v>
      </c>
      <c r="D29" s="70"/>
      <c r="E29" s="70">
        <v>8</v>
      </c>
      <c r="F29" s="107"/>
      <c r="G29" s="107"/>
      <c r="I29" s="107"/>
      <c r="P29" s="107"/>
    </row>
    <row r="30" s="123" customFormat="1" customHeight="1" spans="1:16">
      <c r="A30" s="135" t="s">
        <v>486</v>
      </c>
      <c r="B30" s="138" t="s">
        <v>487</v>
      </c>
      <c r="C30" s="70">
        <v>21.9</v>
      </c>
      <c r="D30" s="70">
        <v>21.9</v>
      </c>
      <c r="E30" s="70"/>
      <c r="F30" s="107"/>
      <c r="G30" s="107"/>
      <c r="H30" s="107"/>
      <c r="P30" s="107"/>
    </row>
    <row r="31" s="123" customFormat="1" customHeight="1" spans="1:9">
      <c r="A31" s="135" t="s">
        <v>488</v>
      </c>
      <c r="B31" s="138" t="s">
        <v>489</v>
      </c>
      <c r="C31" s="70">
        <v>1.15</v>
      </c>
      <c r="D31" s="70"/>
      <c r="E31" s="70">
        <v>1.15</v>
      </c>
      <c r="F31" s="107"/>
      <c r="G31" s="107"/>
      <c r="H31" s="107"/>
      <c r="I31" s="107"/>
    </row>
    <row r="32" s="123" customFormat="1" customHeight="1" spans="1:8">
      <c r="A32" s="135" t="s">
        <v>490</v>
      </c>
      <c r="B32" s="136" t="s">
        <v>491</v>
      </c>
      <c r="C32" s="97">
        <f>C33+C34</f>
        <v>320.58</v>
      </c>
      <c r="D32" s="97">
        <f>D33+D34</f>
        <v>320.58</v>
      </c>
      <c r="E32" s="70"/>
      <c r="F32" s="107"/>
      <c r="H32" s="107"/>
    </row>
    <row r="33" s="123" customFormat="1" customHeight="1" spans="1:8">
      <c r="A33" s="139" t="s">
        <v>492</v>
      </c>
      <c r="B33" s="136" t="s">
        <v>493</v>
      </c>
      <c r="C33" s="70">
        <v>39.33</v>
      </c>
      <c r="D33" s="70">
        <v>39.33</v>
      </c>
      <c r="E33" s="70"/>
      <c r="F33" s="107"/>
      <c r="H33" s="107"/>
    </row>
    <row r="34" customHeight="1" spans="1:5">
      <c r="A34" s="139" t="s">
        <v>494</v>
      </c>
      <c r="B34" s="138" t="s">
        <v>495</v>
      </c>
      <c r="C34" s="70">
        <v>281.25</v>
      </c>
      <c r="D34" s="70">
        <v>281.25</v>
      </c>
      <c r="E34" s="7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tabSelected="1" workbookViewId="0">
      <selection activeCell="I17" sqref="I17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3" t="s">
        <v>496</v>
      </c>
      <c r="L1" s="128"/>
    </row>
    <row r="2" ht="27" spans="1:12">
      <c r="A2" s="121" t="s">
        <v>497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20.1" customHeight="1" spans="1:12">
      <c r="A3" s="122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ht="20.1" customHeight="1" spans="1:12">
      <c r="A4" s="123"/>
      <c r="B4" s="123"/>
      <c r="C4" s="123"/>
      <c r="D4" s="123"/>
      <c r="E4" s="123"/>
      <c r="F4" s="123" t="s">
        <v>313</v>
      </c>
      <c r="G4" s="123"/>
      <c r="H4" s="123"/>
      <c r="I4" s="123"/>
      <c r="J4" s="123"/>
      <c r="K4" s="123"/>
      <c r="L4" s="51"/>
    </row>
    <row r="5" ht="20.1" customHeight="1" spans="1:6">
      <c r="A5" s="59" t="s">
        <v>341</v>
      </c>
      <c r="B5" s="59"/>
      <c r="C5" s="59"/>
      <c r="D5" s="59"/>
      <c r="E5" s="59"/>
      <c r="F5" s="59"/>
    </row>
    <row r="6" ht="14.25" customHeight="1" spans="1:6">
      <c r="A6" s="59" t="s">
        <v>318</v>
      </c>
      <c r="B6" s="67" t="s">
        <v>498</v>
      </c>
      <c r="C6" s="83" t="s">
        <v>499</v>
      </c>
      <c r="D6" s="83"/>
      <c r="E6" s="124"/>
      <c r="F6" s="83" t="s">
        <v>500</v>
      </c>
    </row>
    <row r="7" ht="28.5" spans="1:6">
      <c r="A7" s="59"/>
      <c r="B7" s="52"/>
      <c r="C7" s="125" t="s">
        <v>344</v>
      </c>
      <c r="D7" s="68" t="s">
        <v>501</v>
      </c>
      <c r="E7" s="126" t="s">
        <v>502</v>
      </c>
      <c r="F7" s="114"/>
    </row>
    <row r="8" ht="20.1" customHeight="1" spans="1:6">
      <c r="A8" s="119">
        <v>19</v>
      </c>
      <c r="B8" s="70"/>
      <c r="C8" s="127">
        <v>8</v>
      </c>
      <c r="D8" s="118">
        <v>0</v>
      </c>
      <c r="E8" s="119">
        <v>8</v>
      </c>
      <c r="F8" s="70">
        <v>11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88958333333333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28" sqref="D28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3" t="s">
        <v>503</v>
      </c>
      <c r="E1" s="77"/>
    </row>
    <row r="2" ht="27" spans="1:5">
      <c r="A2" s="108" t="s">
        <v>504</v>
      </c>
      <c r="B2" s="109"/>
      <c r="C2" s="109"/>
      <c r="D2" s="109"/>
      <c r="E2" s="109"/>
    </row>
    <row r="3" ht="20.1" customHeight="1" spans="1:5">
      <c r="A3" s="109"/>
      <c r="B3" s="109"/>
      <c r="C3" s="109"/>
      <c r="D3" s="109"/>
      <c r="E3" s="109"/>
    </row>
    <row r="4" ht="20.1" customHeight="1" spans="1:5">
      <c r="A4" s="110"/>
      <c r="B4" s="111"/>
      <c r="C4" s="111"/>
      <c r="D4" s="111"/>
      <c r="E4" s="112" t="s">
        <v>313</v>
      </c>
    </row>
    <row r="5" ht="20.1" customHeight="1" spans="1:5">
      <c r="A5" s="59" t="s">
        <v>342</v>
      </c>
      <c r="B5" s="113" t="s">
        <v>343</v>
      </c>
      <c r="C5" s="59" t="s">
        <v>505</v>
      </c>
      <c r="D5" s="59"/>
      <c r="E5" s="59"/>
    </row>
    <row r="6" ht="20.1" customHeight="1" spans="1:5">
      <c r="A6" s="114"/>
      <c r="B6" s="114"/>
      <c r="C6" s="115" t="s">
        <v>318</v>
      </c>
      <c r="D6" s="115" t="s">
        <v>345</v>
      </c>
      <c r="E6" s="115" t="s">
        <v>346</v>
      </c>
    </row>
    <row r="7" ht="20.1" customHeight="1" spans="1:5">
      <c r="A7" s="116"/>
      <c r="B7" s="117"/>
      <c r="C7" s="118"/>
      <c r="D7" s="119"/>
      <c r="E7" s="70"/>
    </row>
    <row r="8" ht="20.25" customHeight="1" spans="1:5">
      <c r="A8" s="120" t="s">
        <v>506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3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3" t="s">
        <v>507</v>
      </c>
      <c r="B1" s="75"/>
      <c r="C1" s="76"/>
      <c r="D1" s="77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ht="27" spans="1:251">
      <c r="A2" s="78" t="s">
        <v>508</v>
      </c>
      <c r="B2" s="79"/>
      <c r="C2" s="80"/>
      <c r="D2" s="79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customHeight="1" spans="1:25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customHeight="1" spans="1:251">
      <c r="A4" s="50"/>
      <c r="B4" s="81"/>
      <c r="C4" s="82"/>
      <c r="D4" s="51" t="s">
        <v>313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ht="23.25" customHeight="1" spans="1:251">
      <c r="A5" s="59" t="s">
        <v>314</v>
      </c>
      <c r="B5" s="59"/>
      <c r="C5" s="59" t="s">
        <v>315</v>
      </c>
      <c r="D5" s="59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ht="24" customHeight="1" spans="1:251">
      <c r="A6" s="83" t="s">
        <v>316</v>
      </c>
      <c r="B6" s="84" t="s">
        <v>317</v>
      </c>
      <c r="C6" s="83" t="s">
        <v>316</v>
      </c>
      <c r="D6" s="83" t="s">
        <v>317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customHeight="1" spans="1:251">
      <c r="A7" s="85" t="s">
        <v>509</v>
      </c>
      <c r="B7" s="86">
        <v>1219.58</v>
      </c>
      <c r="C7" s="87" t="s">
        <v>325</v>
      </c>
      <c r="D7" s="88">
        <v>448.84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customHeight="1" spans="1:251">
      <c r="A8" s="89" t="s">
        <v>510</v>
      </c>
      <c r="B8" s="70"/>
      <c r="C8" s="87" t="s">
        <v>327</v>
      </c>
      <c r="D8" s="90">
        <v>32.12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customHeight="1" spans="1:251">
      <c r="A9" s="91" t="s">
        <v>511</v>
      </c>
      <c r="B9" s="86"/>
      <c r="C9" s="92" t="s">
        <v>329</v>
      </c>
      <c r="D9" s="90">
        <v>381.13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customHeight="1" spans="1:251">
      <c r="A10" s="93" t="s">
        <v>512</v>
      </c>
      <c r="B10" s="94"/>
      <c r="C10" s="95" t="s">
        <v>331</v>
      </c>
      <c r="D10" s="90">
        <v>27.93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customHeight="1" spans="1:251">
      <c r="A11" s="93" t="s">
        <v>513</v>
      </c>
      <c r="B11" s="94"/>
      <c r="C11" s="92" t="s">
        <v>332</v>
      </c>
      <c r="D11" s="90">
        <v>107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customHeight="1" spans="1:251">
      <c r="A12" s="93" t="s">
        <v>514</v>
      </c>
      <c r="B12" s="70"/>
      <c r="C12" s="92" t="s">
        <v>333</v>
      </c>
      <c r="D12" s="90">
        <v>364.07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customHeight="1" spans="1:251">
      <c r="A13" s="96"/>
      <c r="B13" s="97"/>
      <c r="C13" s="92" t="s">
        <v>334</v>
      </c>
      <c r="D13" s="98">
        <v>35.27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customHeight="1" spans="1:251">
      <c r="A14" s="99" t="s">
        <v>515</v>
      </c>
      <c r="B14" s="100">
        <f>SUM(B7:B12)</f>
        <v>1219.58</v>
      </c>
      <c r="C14" s="101" t="s">
        <v>516</v>
      </c>
      <c r="D14" s="98">
        <v>1396.36</v>
      </c>
      <c r="F14" s="42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customHeight="1" spans="1:251">
      <c r="A15" s="93" t="s">
        <v>517</v>
      </c>
      <c r="B15" s="100"/>
      <c r="C15" s="102" t="s">
        <v>518</v>
      </c>
      <c r="D15" s="98">
        <f>B17-D14</f>
        <v>0</v>
      </c>
      <c r="E15" s="42"/>
      <c r="F15" s="42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customHeight="1" spans="1:251">
      <c r="A16" s="93" t="s">
        <v>519</v>
      </c>
      <c r="B16" s="70">
        <v>176.78</v>
      </c>
      <c r="C16" s="103"/>
      <c r="D16" s="98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customHeight="1" spans="1:5">
      <c r="A17" s="104" t="s">
        <v>520</v>
      </c>
      <c r="B17" s="105">
        <f>B14+B16</f>
        <v>1396.36</v>
      </c>
      <c r="C17" s="106" t="s">
        <v>521</v>
      </c>
      <c r="D17" s="98">
        <f>D14+D15</f>
        <v>1396.36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showGridLines="0" showZeros="0" workbookViewId="0">
      <selection activeCell="F7" sqref="F7:G64"/>
    </sheetView>
  </sheetViews>
  <sheetFormatPr defaultColWidth="6.875" defaultRowHeight="12.75" customHeight="1"/>
  <cols>
    <col min="1" max="1" width="21.75" style="42" customWidth="1"/>
    <col min="2" max="2" width="51.7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3" t="s">
        <v>522</v>
      </c>
      <c r="L1" s="71"/>
    </row>
    <row r="2" ht="27" customHeight="1" spans="1:12">
      <c r="A2" s="44" t="s">
        <v>523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72" t="s">
        <v>313</v>
      </c>
    </row>
    <row r="5" ht="24" customHeight="1" spans="1:12">
      <c r="A5" s="59" t="s">
        <v>524</v>
      </c>
      <c r="B5" s="59"/>
      <c r="C5" s="60" t="s">
        <v>318</v>
      </c>
      <c r="D5" s="36" t="s">
        <v>519</v>
      </c>
      <c r="E5" s="36" t="s">
        <v>509</v>
      </c>
      <c r="F5" s="36" t="s">
        <v>510</v>
      </c>
      <c r="G5" s="36" t="s">
        <v>511</v>
      </c>
      <c r="H5" s="61" t="s">
        <v>512</v>
      </c>
      <c r="I5" s="60"/>
      <c r="J5" s="36" t="s">
        <v>513</v>
      </c>
      <c r="K5" s="36" t="s">
        <v>514</v>
      </c>
      <c r="L5" s="67" t="s">
        <v>517</v>
      </c>
    </row>
    <row r="6" ht="27" customHeight="1" spans="1:12">
      <c r="A6" s="62" t="s">
        <v>342</v>
      </c>
      <c r="B6" s="63" t="s">
        <v>343</v>
      </c>
      <c r="C6" s="52"/>
      <c r="D6" s="52"/>
      <c r="E6" s="52"/>
      <c r="F6" s="52"/>
      <c r="G6" s="52"/>
      <c r="H6" s="52" t="s">
        <v>525</v>
      </c>
      <c r="I6" s="52" t="s">
        <v>526</v>
      </c>
      <c r="J6" s="52"/>
      <c r="K6" s="52"/>
      <c r="L6" s="52"/>
    </row>
    <row r="7" ht="27" customHeight="1" spans="1:12">
      <c r="A7" s="64"/>
      <c r="B7" s="64" t="s">
        <v>318</v>
      </c>
      <c r="C7" s="36">
        <v>1396.36</v>
      </c>
      <c r="D7" s="36">
        <v>176.78</v>
      </c>
      <c r="E7" s="36">
        <v>1219.58</v>
      </c>
      <c r="F7" s="36"/>
      <c r="G7" s="36"/>
      <c r="H7" s="36"/>
      <c r="I7" s="36"/>
      <c r="J7" s="36"/>
      <c r="K7" s="36"/>
      <c r="L7" s="36"/>
    </row>
    <row r="8" ht="27" customHeight="1" spans="1:12">
      <c r="A8" s="65" t="s">
        <v>347</v>
      </c>
      <c r="B8" s="66" t="s">
        <v>325</v>
      </c>
      <c r="C8" s="67">
        <v>448.84</v>
      </c>
      <c r="D8" s="67">
        <v>23.55</v>
      </c>
      <c r="E8" s="67">
        <v>425.29</v>
      </c>
      <c r="F8" s="68"/>
      <c r="G8" s="36"/>
      <c r="H8" s="69"/>
      <c r="I8" s="69"/>
      <c r="J8" s="68"/>
      <c r="K8" s="73"/>
      <c r="L8" s="68"/>
    </row>
    <row r="9" ht="27" customHeight="1" spans="1:12">
      <c r="A9" s="65" t="s">
        <v>348</v>
      </c>
      <c r="B9" s="54" t="s">
        <v>349</v>
      </c>
      <c r="C9" s="52">
        <v>24.05</v>
      </c>
      <c r="D9" s="52">
        <v>0.95</v>
      </c>
      <c r="E9" s="52">
        <v>23.1</v>
      </c>
      <c r="F9" s="52"/>
      <c r="G9" s="36"/>
      <c r="H9" s="61"/>
      <c r="I9" s="61"/>
      <c r="J9" s="52"/>
      <c r="K9" s="74"/>
      <c r="L9" s="52"/>
    </row>
    <row r="10" ht="27" customHeight="1" spans="1:12">
      <c r="A10" s="65" t="s">
        <v>527</v>
      </c>
      <c r="B10" s="54" t="s">
        <v>350</v>
      </c>
      <c r="C10" s="52">
        <v>19.25</v>
      </c>
      <c r="D10" s="52">
        <v>0.95</v>
      </c>
      <c r="E10" s="52">
        <v>18.3</v>
      </c>
      <c r="F10" s="52"/>
      <c r="G10" s="36"/>
      <c r="H10" s="61"/>
      <c r="I10" s="61"/>
      <c r="J10" s="52"/>
      <c r="K10" s="74"/>
      <c r="L10" s="52"/>
    </row>
    <row r="11" ht="27" customHeight="1" spans="1:12">
      <c r="A11" s="65" t="s">
        <v>528</v>
      </c>
      <c r="B11" s="54" t="s">
        <v>352</v>
      </c>
      <c r="C11" s="52">
        <v>4.8</v>
      </c>
      <c r="D11" s="52"/>
      <c r="E11" s="52">
        <v>4.8</v>
      </c>
      <c r="F11" s="52"/>
      <c r="G11" s="36"/>
      <c r="H11" s="61"/>
      <c r="I11" s="61"/>
      <c r="J11" s="52"/>
      <c r="K11" s="74"/>
      <c r="L11" s="52"/>
    </row>
    <row r="12" ht="27" customHeight="1" spans="1:12">
      <c r="A12" s="65" t="s">
        <v>353</v>
      </c>
      <c r="B12" s="54" t="s">
        <v>354</v>
      </c>
      <c r="C12" s="52">
        <v>363.94</v>
      </c>
      <c r="D12" s="52">
        <v>18.81</v>
      </c>
      <c r="E12" s="52">
        <v>345.13</v>
      </c>
      <c r="F12" s="52"/>
      <c r="G12" s="36"/>
      <c r="H12" s="61"/>
      <c r="I12" s="61"/>
      <c r="J12" s="52"/>
      <c r="K12" s="74"/>
      <c r="L12" s="52"/>
    </row>
    <row r="13" ht="27" customHeight="1" spans="1:12">
      <c r="A13" s="65" t="s">
        <v>529</v>
      </c>
      <c r="B13" s="54" t="s">
        <v>356</v>
      </c>
      <c r="C13" s="52">
        <v>330.57</v>
      </c>
      <c r="D13" s="52">
        <v>18.81</v>
      </c>
      <c r="E13" s="52">
        <v>311.76</v>
      </c>
      <c r="F13" s="52"/>
      <c r="G13" s="36"/>
      <c r="H13" s="61"/>
      <c r="I13" s="61"/>
      <c r="J13" s="52"/>
      <c r="K13" s="74"/>
      <c r="L13" s="52"/>
    </row>
    <row r="14" ht="27" customHeight="1" spans="1:12">
      <c r="A14" s="65" t="s">
        <v>530</v>
      </c>
      <c r="B14" s="54" t="s">
        <v>357</v>
      </c>
      <c r="C14" s="52">
        <v>33.37</v>
      </c>
      <c r="D14" s="52"/>
      <c r="E14" s="52">
        <v>33.37</v>
      </c>
      <c r="F14" s="52"/>
      <c r="G14" s="36"/>
      <c r="H14" s="61"/>
      <c r="I14" s="61"/>
      <c r="J14" s="52"/>
      <c r="K14" s="74"/>
      <c r="L14" s="52"/>
    </row>
    <row r="15" ht="27" customHeight="1" spans="1:12">
      <c r="A15" s="65" t="s">
        <v>531</v>
      </c>
      <c r="B15" s="54" t="s">
        <v>532</v>
      </c>
      <c r="C15" s="52">
        <v>0.94</v>
      </c>
      <c r="D15" s="52">
        <v>0.94</v>
      </c>
      <c r="E15" s="52"/>
      <c r="F15" s="52"/>
      <c r="G15" s="36"/>
      <c r="H15" s="61"/>
      <c r="I15" s="61"/>
      <c r="J15" s="52"/>
      <c r="K15" s="74"/>
      <c r="L15" s="52"/>
    </row>
    <row r="16" ht="27" customHeight="1" spans="1:12">
      <c r="A16" s="65" t="s">
        <v>533</v>
      </c>
      <c r="B16" s="54" t="s">
        <v>534</v>
      </c>
      <c r="C16" s="52">
        <v>0.94</v>
      </c>
      <c r="D16" s="52">
        <v>0.94</v>
      </c>
      <c r="E16" s="52"/>
      <c r="F16" s="52"/>
      <c r="G16" s="36"/>
      <c r="H16" s="61"/>
      <c r="I16" s="61"/>
      <c r="J16" s="52"/>
      <c r="K16" s="74"/>
      <c r="L16" s="52"/>
    </row>
    <row r="17" ht="27" customHeight="1" spans="1:12">
      <c r="A17" s="65" t="s">
        <v>358</v>
      </c>
      <c r="B17" s="54" t="s">
        <v>359</v>
      </c>
      <c r="C17" s="52">
        <v>6.8</v>
      </c>
      <c r="D17" s="52"/>
      <c r="E17" s="52">
        <v>6.8</v>
      </c>
      <c r="F17" s="52"/>
      <c r="G17" s="36"/>
      <c r="H17" s="61"/>
      <c r="I17" s="61"/>
      <c r="J17" s="52"/>
      <c r="K17" s="74"/>
      <c r="L17" s="52"/>
    </row>
    <row r="18" ht="27" customHeight="1" spans="1:12">
      <c r="A18" s="65" t="s">
        <v>535</v>
      </c>
      <c r="B18" s="54" t="s">
        <v>361</v>
      </c>
      <c r="C18" s="52">
        <v>6.8</v>
      </c>
      <c r="D18" s="52"/>
      <c r="E18" s="52">
        <v>6.8</v>
      </c>
      <c r="F18" s="52"/>
      <c r="G18" s="36"/>
      <c r="H18" s="61"/>
      <c r="I18" s="61"/>
      <c r="J18" s="52"/>
      <c r="K18" s="74"/>
      <c r="L18" s="52"/>
    </row>
    <row r="19" ht="27" customHeight="1" spans="1:12">
      <c r="A19" s="65" t="s">
        <v>362</v>
      </c>
      <c r="B19" s="54" t="s">
        <v>363</v>
      </c>
      <c r="C19" s="52">
        <v>53.11</v>
      </c>
      <c r="D19" s="52">
        <v>2.85</v>
      </c>
      <c r="E19" s="52">
        <v>50.26</v>
      </c>
      <c r="F19" s="52"/>
      <c r="G19" s="36"/>
      <c r="H19" s="61"/>
      <c r="I19" s="61"/>
      <c r="J19" s="52"/>
      <c r="K19" s="74"/>
      <c r="L19" s="52"/>
    </row>
    <row r="20" ht="27" customHeight="1" spans="1:12">
      <c r="A20" s="65" t="s">
        <v>536</v>
      </c>
      <c r="B20" s="54" t="s">
        <v>365</v>
      </c>
      <c r="C20" s="52">
        <v>53.11</v>
      </c>
      <c r="D20" s="52">
        <v>2.85</v>
      </c>
      <c r="E20" s="52">
        <v>50.26</v>
      </c>
      <c r="F20" s="52"/>
      <c r="G20" s="36"/>
      <c r="H20" s="61"/>
      <c r="I20" s="61"/>
      <c r="J20" s="52"/>
      <c r="K20" s="74"/>
      <c r="L20" s="52"/>
    </row>
    <row r="21" ht="27" customHeight="1" spans="1:12">
      <c r="A21" s="65" t="s">
        <v>366</v>
      </c>
      <c r="B21" s="54" t="s">
        <v>327</v>
      </c>
      <c r="C21" s="52">
        <v>32.12</v>
      </c>
      <c r="D21" s="52">
        <v>0.95</v>
      </c>
      <c r="E21" s="52">
        <v>31.17</v>
      </c>
      <c r="F21" s="52"/>
      <c r="G21" s="36"/>
      <c r="H21" s="61"/>
      <c r="I21" s="61"/>
      <c r="J21" s="52"/>
      <c r="K21" s="74"/>
      <c r="L21" s="52"/>
    </row>
    <row r="22" ht="27" customHeight="1" spans="1:12">
      <c r="A22" s="65" t="s">
        <v>367</v>
      </c>
      <c r="B22" s="54" t="s">
        <v>368</v>
      </c>
      <c r="C22" s="52">
        <v>32.12</v>
      </c>
      <c r="D22" s="52">
        <v>0.95</v>
      </c>
      <c r="E22" s="52">
        <v>31.17</v>
      </c>
      <c r="F22" s="52"/>
      <c r="G22" s="36"/>
      <c r="H22" s="61"/>
      <c r="I22" s="61"/>
      <c r="J22" s="52"/>
      <c r="K22" s="74"/>
      <c r="L22" s="52"/>
    </row>
    <row r="23" ht="27" customHeight="1" spans="1:12">
      <c r="A23" s="65" t="s">
        <v>537</v>
      </c>
      <c r="B23" s="54" t="s">
        <v>370</v>
      </c>
      <c r="C23" s="52">
        <v>32.12</v>
      </c>
      <c r="D23" s="52">
        <v>0.95</v>
      </c>
      <c r="E23" s="52">
        <v>31.17</v>
      </c>
      <c r="F23" s="52"/>
      <c r="G23" s="36"/>
      <c r="H23" s="61"/>
      <c r="I23" s="61"/>
      <c r="J23" s="52"/>
      <c r="K23" s="74"/>
      <c r="L23" s="52"/>
    </row>
    <row r="24" ht="27" customHeight="1" spans="1:12">
      <c r="A24" s="65" t="s">
        <v>371</v>
      </c>
      <c r="B24" s="54" t="s">
        <v>329</v>
      </c>
      <c r="C24" s="52">
        <v>381.13</v>
      </c>
      <c r="D24" s="52">
        <v>1.89</v>
      </c>
      <c r="E24" s="52">
        <v>379.24</v>
      </c>
      <c r="F24" s="52"/>
      <c r="G24" s="36"/>
      <c r="H24" s="61"/>
      <c r="I24" s="61"/>
      <c r="J24" s="52"/>
      <c r="K24" s="74"/>
      <c r="L24" s="52"/>
    </row>
    <row r="25" ht="27" customHeight="1" spans="1:12">
      <c r="A25" s="65" t="s">
        <v>372</v>
      </c>
      <c r="B25" s="54" t="s">
        <v>373</v>
      </c>
      <c r="C25" s="52">
        <v>45.42</v>
      </c>
      <c r="D25" s="52">
        <v>1.89</v>
      </c>
      <c r="E25" s="52">
        <v>43.53</v>
      </c>
      <c r="F25" s="52"/>
      <c r="G25" s="36"/>
      <c r="H25" s="61"/>
      <c r="I25" s="61"/>
      <c r="J25" s="52"/>
      <c r="K25" s="74"/>
      <c r="L25" s="52"/>
    </row>
    <row r="26" ht="27" customHeight="1" spans="1:12">
      <c r="A26" s="65" t="s">
        <v>538</v>
      </c>
      <c r="B26" s="54" t="s">
        <v>375</v>
      </c>
      <c r="C26" s="52">
        <v>45.42</v>
      </c>
      <c r="D26" s="52">
        <v>1.89</v>
      </c>
      <c r="E26" s="52">
        <v>43.53</v>
      </c>
      <c r="F26" s="52"/>
      <c r="G26" s="36"/>
      <c r="H26" s="61"/>
      <c r="I26" s="61"/>
      <c r="J26" s="52"/>
      <c r="K26" s="74"/>
      <c r="L26" s="52"/>
    </row>
    <row r="27" ht="27" customHeight="1" spans="1:12">
      <c r="A27" s="65" t="s">
        <v>376</v>
      </c>
      <c r="B27" s="54" t="s">
        <v>377</v>
      </c>
      <c r="C27" s="52">
        <v>24.16</v>
      </c>
      <c r="D27" s="52"/>
      <c r="E27" s="52">
        <v>24.16</v>
      </c>
      <c r="F27" s="52"/>
      <c r="G27" s="36"/>
      <c r="H27" s="61"/>
      <c r="I27" s="61"/>
      <c r="J27" s="52"/>
      <c r="K27" s="74"/>
      <c r="L27" s="52"/>
    </row>
    <row r="28" ht="27" customHeight="1" spans="1:12">
      <c r="A28" s="65" t="s">
        <v>539</v>
      </c>
      <c r="B28" s="54" t="s">
        <v>379</v>
      </c>
      <c r="C28" s="52">
        <v>24.16</v>
      </c>
      <c r="D28" s="52"/>
      <c r="E28" s="52">
        <v>24.16</v>
      </c>
      <c r="F28" s="52"/>
      <c r="G28" s="36"/>
      <c r="H28" s="61"/>
      <c r="I28" s="61"/>
      <c r="J28" s="52"/>
      <c r="K28" s="74"/>
      <c r="L28" s="52"/>
    </row>
    <row r="29" ht="27" customHeight="1" spans="1:12">
      <c r="A29" s="65" t="s">
        <v>380</v>
      </c>
      <c r="B29" s="54" t="s">
        <v>381</v>
      </c>
      <c r="C29" s="52">
        <v>110.76</v>
      </c>
      <c r="D29" s="52"/>
      <c r="E29" s="52">
        <v>110.76</v>
      </c>
      <c r="F29" s="52"/>
      <c r="G29" s="36"/>
      <c r="H29" s="61"/>
      <c r="I29" s="61"/>
      <c r="J29" s="52"/>
      <c r="K29" s="74"/>
      <c r="L29" s="52"/>
    </row>
    <row r="30" ht="27" customHeight="1" spans="1:12">
      <c r="A30" s="65" t="s">
        <v>540</v>
      </c>
      <c r="B30" s="54" t="s">
        <v>383</v>
      </c>
      <c r="C30" s="52">
        <v>38.5</v>
      </c>
      <c r="D30" s="52"/>
      <c r="E30" s="52">
        <v>38.5</v>
      </c>
      <c r="F30" s="52"/>
      <c r="G30" s="36"/>
      <c r="H30" s="61"/>
      <c r="I30" s="61"/>
      <c r="J30" s="52"/>
      <c r="K30" s="74"/>
      <c r="L30" s="52"/>
    </row>
    <row r="31" ht="27" customHeight="1" spans="1:12">
      <c r="A31" s="65" t="s">
        <v>541</v>
      </c>
      <c r="B31" s="54" t="s">
        <v>385</v>
      </c>
      <c r="C31" s="52">
        <v>1.7</v>
      </c>
      <c r="D31" s="52"/>
      <c r="E31" s="52">
        <v>1.7</v>
      </c>
      <c r="F31" s="52"/>
      <c r="G31" s="36"/>
      <c r="H31" s="61"/>
      <c r="I31" s="61"/>
      <c r="J31" s="52"/>
      <c r="K31" s="74"/>
      <c r="L31" s="52"/>
    </row>
    <row r="32" ht="27" customHeight="1" spans="1:12">
      <c r="A32" s="65" t="s">
        <v>542</v>
      </c>
      <c r="B32" s="54" t="s">
        <v>387</v>
      </c>
      <c r="C32" s="52">
        <v>47.04</v>
      </c>
      <c r="D32" s="52"/>
      <c r="E32" s="52">
        <v>47.04</v>
      </c>
      <c r="F32" s="52"/>
      <c r="G32" s="36"/>
      <c r="H32" s="61"/>
      <c r="I32" s="61"/>
      <c r="J32" s="52"/>
      <c r="K32" s="74"/>
      <c r="L32" s="52"/>
    </row>
    <row r="33" ht="27" customHeight="1" spans="1:12">
      <c r="A33" s="65" t="s">
        <v>543</v>
      </c>
      <c r="B33" s="54" t="s">
        <v>389</v>
      </c>
      <c r="C33" s="52">
        <v>23.52</v>
      </c>
      <c r="D33" s="52"/>
      <c r="E33" s="52">
        <v>23.52</v>
      </c>
      <c r="F33" s="52"/>
      <c r="G33" s="36"/>
      <c r="H33" s="61"/>
      <c r="I33" s="61"/>
      <c r="J33" s="52"/>
      <c r="K33" s="74"/>
      <c r="L33" s="52"/>
    </row>
    <row r="34" ht="27" customHeight="1" spans="1:12">
      <c r="A34" s="65" t="s">
        <v>390</v>
      </c>
      <c r="B34" s="54" t="s">
        <v>391</v>
      </c>
      <c r="C34" s="52">
        <v>53.83</v>
      </c>
      <c r="D34" s="52"/>
      <c r="E34" s="52">
        <v>53.83</v>
      </c>
      <c r="F34" s="52"/>
      <c r="G34" s="36"/>
      <c r="H34" s="61"/>
      <c r="I34" s="61"/>
      <c r="J34" s="52"/>
      <c r="K34" s="74"/>
      <c r="L34" s="52"/>
    </row>
    <row r="35" ht="27" customHeight="1" spans="1:12">
      <c r="A35" s="65" t="s">
        <v>544</v>
      </c>
      <c r="B35" s="54" t="s">
        <v>393</v>
      </c>
      <c r="C35" s="52">
        <v>4.92</v>
      </c>
      <c r="D35" s="52"/>
      <c r="E35" s="52">
        <v>4.92</v>
      </c>
      <c r="F35" s="52"/>
      <c r="G35" s="36"/>
      <c r="H35" s="61"/>
      <c r="I35" s="61"/>
      <c r="J35" s="52"/>
      <c r="K35" s="74"/>
      <c r="L35" s="52"/>
    </row>
    <row r="36" ht="27" customHeight="1" spans="1:12">
      <c r="A36" s="65" t="s">
        <v>545</v>
      </c>
      <c r="B36" s="54" t="s">
        <v>395</v>
      </c>
      <c r="C36" s="52">
        <v>11.71</v>
      </c>
      <c r="D36" s="52"/>
      <c r="E36" s="52">
        <v>11.71</v>
      </c>
      <c r="F36" s="52"/>
      <c r="G36" s="36"/>
      <c r="H36" s="61"/>
      <c r="I36" s="61"/>
      <c r="J36" s="52"/>
      <c r="K36" s="74"/>
      <c r="L36" s="52"/>
    </row>
    <row r="37" ht="27" customHeight="1" spans="1:12">
      <c r="A37" s="65" t="s">
        <v>546</v>
      </c>
      <c r="B37" s="54" t="s">
        <v>397</v>
      </c>
      <c r="C37" s="52">
        <v>31.6</v>
      </c>
      <c r="D37" s="52"/>
      <c r="E37" s="52">
        <v>31.6</v>
      </c>
      <c r="F37" s="52"/>
      <c r="G37" s="36"/>
      <c r="H37" s="61"/>
      <c r="I37" s="61"/>
      <c r="J37" s="52"/>
      <c r="K37" s="74"/>
      <c r="L37" s="52"/>
    </row>
    <row r="38" ht="27" customHeight="1" spans="1:12">
      <c r="A38" s="65" t="s">
        <v>547</v>
      </c>
      <c r="B38" s="54" t="s">
        <v>399</v>
      </c>
      <c r="C38" s="52">
        <v>5.6</v>
      </c>
      <c r="D38" s="52"/>
      <c r="E38" s="52">
        <v>5.6</v>
      </c>
      <c r="F38" s="52"/>
      <c r="G38" s="36"/>
      <c r="H38" s="61"/>
      <c r="I38" s="61"/>
      <c r="J38" s="52"/>
      <c r="K38" s="74"/>
      <c r="L38" s="52"/>
    </row>
    <row r="39" ht="27" customHeight="1" spans="1:12">
      <c r="A39" s="65" t="s">
        <v>400</v>
      </c>
      <c r="B39" s="54" t="s">
        <v>401</v>
      </c>
      <c r="C39" s="52">
        <v>115.82</v>
      </c>
      <c r="D39" s="52"/>
      <c r="E39" s="52">
        <v>115.82</v>
      </c>
      <c r="F39" s="52"/>
      <c r="G39" s="36"/>
      <c r="H39" s="61"/>
      <c r="I39" s="61"/>
      <c r="J39" s="52"/>
      <c r="K39" s="74"/>
      <c r="L39" s="52"/>
    </row>
    <row r="40" ht="27" customHeight="1" spans="1:12">
      <c r="A40" s="65" t="s">
        <v>548</v>
      </c>
      <c r="B40" s="54" t="s">
        <v>403</v>
      </c>
      <c r="C40" s="52">
        <v>115.82</v>
      </c>
      <c r="D40" s="52"/>
      <c r="E40" s="52">
        <v>115.82</v>
      </c>
      <c r="F40" s="52"/>
      <c r="G40" s="36"/>
      <c r="H40" s="61"/>
      <c r="I40" s="61"/>
      <c r="J40" s="52"/>
      <c r="K40" s="74"/>
      <c r="L40" s="52"/>
    </row>
    <row r="41" ht="27" customHeight="1" spans="1:12">
      <c r="A41" s="65" t="s">
        <v>404</v>
      </c>
      <c r="B41" s="54" t="s">
        <v>405</v>
      </c>
      <c r="C41" s="52">
        <v>27.54</v>
      </c>
      <c r="D41" s="52"/>
      <c r="E41" s="52">
        <v>27.54</v>
      </c>
      <c r="F41" s="52"/>
      <c r="G41" s="36"/>
      <c r="H41" s="61"/>
      <c r="I41" s="61"/>
      <c r="J41" s="52"/>
      <c r="K41" s="74"/>
      <c r="L41" s="52"/>
    </row>
    <row r="42" ht="27" customHeight="1" spans="1:12">
      <c r="A42" s="65" t="s">
        <v>549</v>
      </c>
      <c r="B42" s="54" t="s">
        <v>406</v>
      </c>
      <c r="C42" s="52">
        <v>27.54</v>
      </c>
      <c r="D42" s="52"/>
      <c r="E42" s="52">
        <v>27.54</v>
      </c>
      <c r="F42" s="52"/>
      <c r="G42" s="36"/>
      <c r="H42" s="61"/>
      <c r="I42" s="61"/>
      <c r="J42" s="52"/>
      <c r="K42" s="74"/>
      <c r="L42" s="52"/>
    </row>
    <row r="43" ht="27" customHeight="1" spans="1:12">
      <c r="A43" s="65" t="s">
        <v>407</v>
      </c>
      <c r="B43" s="54" t="s">
        <v>408</v>
      </c>
      <c r="C43" s="52">
        <v>3.6</v>
      </c>
      <c r="D43" s="52"/>
      <c r="E43" s="52">
        <v>3.6</v>
      </c>
      <c r="F43" s="52"/>
      <c r="G43" s="36"/>
      <c r="H43" s="61"/>
      <c r="I43" s="61"/>
      <c r="J43" s="52"/>
      <c r="K43" s="74"/>
      <c r="L43" s="52"/>
    </row>
    <row r="44" ht="27" customHeight="1" spans="1:12">
      <c r="A44" s="65" t="s">
        <v>550</v>
      </c>
      <c r="B44" s="54" t="s">
        <v>408</v>
      </c>
      <c r="C44" s="52">
        <v>3.6</v>
      </c>
      <c r="D44" s="52"/>
      <c r="E44" s="52">
        <v>3.6</v>
      </c>
      <c r="F44" s="52"/>
      <c r="G44" s="36"/>
      <c r="H44" s="61"/>
      <c r="I44" s="61"/>
      <c r="J44" s="52"/>
      <c r="K44" s="74"/>
      <c r="L44" s="52"/>
    </row>
    <row r="45" ht="27" customHeight="1" spans="1:12">
      <c r="A45" s="65" t="s">
        <v>410</v>
      </c>
      <c r="B45" s="54" t="s">
        <v>331</v>
      </c>
      <c r="C45" s="52">
        <v>27.93</v>
      </c>
      <c r="D45" s="52"/>
      <c r="E45" s="52">
        <v>27.93</v>
      </c>
      <c r="F45" s="52"/>
      <c r="G45" s="36"/>
      <c r="H45" s="61"/>
      <c r="I45" s="61"/>
      <c r="J45" s="52"/>
      <c r="K45" s="74"/>
      <c r="L45" s="52"/>
    </row>
    <row r="46" ht="27" customHeight="1" spans="1:12">
      <c r="A46" s="65" t="s">
        <v>411</v>
      </c>
      <c r="B46" s="54" t="s">
        <v>412</v>
      </c>
      <c r="C46" s="52">
        <v>27.93</v>
      </c>
      <c r="D46" s="52"/>
      <c r="E46" s="52">
        <v>27.93</v>
      </c>
      <c r="F46" s="52"/>
      <c r="G46" s="36"/>
      <c r="H46" s="61"/>
      <c r="I46" s="61"/>
      <c r="J46" s="52"/>
      <c r="K46" s="74"/>
      <c r="L46" s="52"/>
    </row>
    <row r="47" ht="27" customHeight="1" spans="1:12">
      <c r="A47" s="65" t="s">
        <v>551</v>
      </c>
      <c r="B47" s="54" t="s">
        <v>414</v>
      </c>
      <c r="C47" s="52">
        <v>17.73</v>
      </c>
      <c r="D47" s="52"/>
      <c r="E47" s="52">
        <v>17.73</v>
      </c>
      <c r="F47" s="52"/>
      <c r="G47" s="36"/>
      <c r="H47" s="61"/>
      <c r="I47" s="61"/>
      <c r="J47" s="52"/>
      <c r="K47" s="74"/>
      <c r="L47" s="52"/>
    </row>
    <row r="48" ht="27" customHeight="1" spans="1:12">
      <c r="A48" s="65" t="s">
        <v>552</v>
      </c>
      <c r="B48" s="54" t="s">
        <v>416</v>
      </c>
      <c r="C48" s="52">
        <v>10.2</v>
      </c>
      <c r="D48" s="52"/>
      <c r="E48" s="52">
        <v>10.2</v>
      </c>
      <c r="F48" s="52"/>
      <c r="G48" s="36"/>
      <c r="H48" s="61"/>
      <c r="I48" s="61"/>
      <c r="J48" s="52"/>
      <c r="K48" s="74"/>
      <c r="L48" s="52"/>
    </row>
    <row r="49" ht="27" customHeight="1" spans="1:12">
      <c r="A49" s="65">
        <v>212</v>
      </c>
      <c r="B49" s="54" t="s">
        <v>332</v>
      </c>
      <c r="C49" s="52">
        <v>107</v>
      </c>
      <c r="D49" s="52">
        <v>107</v>
      </c>
      <c r="E49" s="52"/>
      <c r="F49" s="52"/>
      <c r="G49" s="36"/>
      <c r="H49" s="61"/>
      <c r="I49" s="61"/>
      <c r="J49" s="52"/>
      <c r="K49" s="74"/>
      <c r="L49" s="52"/>
    </row>
    <row r="50" ht="27" customHeight="1" spans="1:12">
      <c r="A50" s="65" t="s">
        <v>553</v>
      </c>
      <c r="B50" s="54" t="s">
        <v>554</v>
      </c>
      <c r="C50" s="52">
        <v>107</v>
      </c>
      <c r="D50" s="52">
        <v>107</v>
      </c>
      <c r="E50" s="52"/>
      <c r="F50" s="52"/>
      <c r="G50" s="36"/>
      <c r="H50" s="61"/>
      <c r="I50" s="61"/>
      <c r="J50" s="52"/>
      <c r="K50" s="74"/>
      <c r="L50" s="52"/>
    </row>
    <row r="51" ht="27" customHeight="1" spans="1:12">
      <c r="A51" s="65" t="s">
        <v>555</v>
      </c>
      <c r="B51" s="54" t="s">
        <v>554</v>
      </c>
      <c r="C51" s="52">
        <v>107</v>
      </c>
      <c r="D51" s="52">
        <v>107</v>
      </c>
      <c r="E51" s="52"/>
      <c r="F51" s="52"/>
      <c r="G51" s="36"/>
      <c r="H51" s="61"/>
      <c r="I51" s="61"/>
      <c r="J51" s="52"/>
      <c r="K51" s="74"/>
      <c r="L51" s="52"/>
    </row>
    <row r="52" ht="27" customHeight="1" spans="1:12">
      <c r="A52" s="65" t="s">
        <v>417</v>
      </c>
      <c r="B52" s="54" t="s">
        <v>333</v>
      </c>
      <c r="C52" s="52">
        <v>364.07</v>
      </c>
      <c r="D52" s="52">
        <v>43.39</v>
      </c>
      <c r="E52" s="52">
        <v>320.68</v>
      </c>
      <c r="F52" s="52"/>
      <c r="G52" s="36"/>
      <c r="H52" s="61"/>
      <c r="I52" s="61"/>
      <c r="J52" s="52"/>
      <c r="K52" s="74"/>
      <c r="L52" s="52"/>
    </row>
    <row r="53" ht="27" customHeight="1" spans="1:12">
      <c r="A53" s="65" t="s">
        <v>418</v>
      </c>
      <c r="B53" s="54" t="s">
        <v>419</v>
      </c>
      <c r="C53" s="52">
        <v>87.54</v>
      </c>
      <c r="D53" s="52">
        <v>7.58</v>
      </c>
      <c r="E53" s="52">
        <v>79.96</v>
      </c>
      <c r="F53" s="52"/>
      <c r="G53" s="36"/>
      <c r="H53" s="61"/>
      <c r="I53" s="61"/>
      <c r="J53" s="52"/>
      <c r="K53" s="74"/>
      <c r="L53" s="52"/>
    </row>
    <row r="54" ht="27" customHeight="1" spans="1:12">
      <c r="A54" s="65" t="s">
        <v>556</v>
      </c>
      <c r="B54" s="54" t="s">
        <v>421</v>
      </c>
      <c r="C54" s="52">
        <v>71.16</v>
      </c>
      <c r="D54" s="52">
        <v>7.58</v>
      </c>
      <c r="E54" s="52">
        <v>63.58</v>
      </c>
      <c r="F54" s="52"/>
      <c r="G54" s="36"/>
      <c r="H54" s="61"/>
      <c r="I54" s="61"/>
      <c r="J54" s="52"/>
      <c r="K54" s="74"/>
      <c r="L54" s="52"/>
    </row>
    <row r="55" ht="27" customHeight="1" spans="1:12">
      <c r="A55" s="65" t="s">
        <v>557</v>
      </c>
      <c r="B55" s="54" t="s">
        <v>423</v>
      </c>
      <c r="C55" s="52">
        <v>16.38</v>
      </c>
      <c r="D55" s="52"/>
      <c r="E55" s="52">
        <v>16.38</v>
      </c>
      <c r="F55" s="52"/>
      <c r="G55" s="36"/>
      <c r="H55" s="61"/>
      <c r="I55" s="61"/>
      <c r="J55" s="52"/>
      <c r="K55" s="74"/>
      <c r="L55" s="52"/>
    </row>
    <row r="56" ht="27" customHeight="1" spans="1:12">
      <c r="A56" s="65" t="s">
        <v>558</v>
      </c>
      <c r="B56" s="54" t="s">
        <v>559</v>
      </c>
      <c r="C56" s="52">
        <v>35.81</v>
      </c>
      <c r="D56" s="52">
        <v>35.81</v>
      </c>
      <c r="E56" s="52"/>
      <c r="F56" s="52"/>
      <c r="G56" s="36"/>
      <c r="H56" s="61"/>
      <c r="I56" s="61"/>
      <c r="J56" s="52"/>
      <c r="K56" s="74"/>
      <c r="L56" s="52"/>
    </row>
    <row r="57" ht="27" customHeight="1" spans="1:12">
      <c r="A57" s="65" t="s">
        <v>560</v>
      </c>
      <c r="B57" s="54" t="s">
        <v>561</v>
      </c>
      <c r="C57" s="52">
        <v>17.63</v>
      </c>
      <c r="D57" s="52">
        <v>17.63</v>
      </c>
      <c r="E57" s="52"/>
      <c r="F57" s="52"/>
      <c r="G57" s="36"/>
      <c r="H57" s="61"/>
      <c r="I57" s="61"/>
      <c r="J57" s="52"/>
      <c r="K57" s="74"/>
      <c r="L57" s="52"/>
    </row>
    <row r="58" ht="27" customHeight="1" spans="1:12">
      <c r="A58" s="65" t="s">
        <v>562</v>
      </c>
      <c r="B58" s="54" t="s">
        <v>563</v>
      </c>
      <c r="C58" s="52">
        <v>0.28</v>
      </c>
      <c r="D58" s="52">
        <v>0.28</v>
      </c>
      <c r="E58" s="52"/>
      <c r="F58" s="52"/>
      <c r="G58" s="36"/>
      <c r="H58" s="61"/>
      <c r="I58" s="61"/>
      <c r="J58" s="52"/>
      <c r="K58" s="74"/>
      <c r="L58" s="52"/>
    </row>
    <row r="59" ht="27" customHeight="1" spans="1:12">
      <c r="A59" s="65" t="s">
        <v>564</v>
      </c>
      <c r="B59" s="54" t="s">
        <v>565</v>
      </c>
      <c r="C59" s="52">
        <v>17.9</v>
      </c>
      <c r="D59" s="52">
        <v>17.9</v>
      </c>
      <c r="E59" s="52"/>
      <c r="F59" s="52"/>
      <c r="G59" s="36"/>
      <c r="H59" s="61"/>
      <c r="I59" s="61"/>
      <c r="J59" s="52"/>
      <c r="K59" s="74"/>
      <c r="L59" s="52"/>
    </row>
    <row r="60" ht="27" customHeight="1" spans="1:12">
      <c r="A60" s="65" t="s">
        <v>424</v>
      </c>
      <c r="B60" s="54" t="s">
        <v>425</v>
      </c>
      <c r="C60" s="52">
        <v>240.72</v>
      </c>
      <c r="D60" s="52"/>
      <c r="E60" s="52">
        <v>240.72</v>
      </c>
      <c r="F60" s="52"/>
      <c r="G60" s="36"/>
      <c r="H60" s="61"/>
      <c r="I60" s="61"/>
      <c r="J60" s="52"/>
      <c r="K60" s="74"/>
      <c r="L60" s="52"/>
    </row>
    <row r="61" ht="27" customHeight="1" spans="1:12">
      <c r="A61" s="65" t="s">
        <v>566</v>
      </c>
      <c r="B61" s="54" t="s">
        <v>427</v>
      </c>
      <c r="C61" s="52">
        <v>240.72</v>
      </c>
      <c r="D61" s="52"/>
      <c r="E61" s="52">
        <v>240.72</v>
      </c>
      <c r="F61" s="52"/>
      <c r="G61" s="36"/>
      <c r="H61" s="61"/>
      <c r="I61" s="61"/>
      <c r="J61" s="52"/>
      <c r="K61" s="74"/>
      <c r="L61" s="52"/>
    </row>
    <row r="62" ht="27" customHeight="1" spans="1:12">
      <c r="A62" s="65" t="s">
        <v>428</v>
      </c>
      <c r="B62" s="54" t="s">
        <v>334</v>
      </c>
      <c r="C62" s="52">
        <v>35.27</v>
      </c>
      <c r="D62" s="52"/>
      <c r="E62" s="52">
        <v>35.27</v>
      </c>
      <c r="F62" s="52"/>
      <c r="G62" s="36"/>
      <c r="H62" s="61"/>
      <c r="I62" s="61"/>
      <c r="J62" s="52"/>
      <c r="K62" s="74"/>
      <c r="L62" s="52"/>
    </row>
    <row r="63" ht="27" customHeight="1" spans="1:12">
      <c r="A63" s="65" t="s">
        <v>429</v>
      </c>
      <c r="B63" s="54" t="s">
        <v>430</v>
      </c>
      <c r="C63" s="52">
        <v>35.27</v>
      </c>
      <c r="D63" s="52"/>
      <c r="E63" s="52">
        <v>35.27</v>
      </c>
      <c r="F63" s="52"/>
      <c r="G63" s="36"/>
      <c r="H63" s="61"/>
      <c r="I63" s="61"/>
      <c r="J63" s="52"/>
      <c r="K63" s="74"/>
      <c r="L63" s="52"/>
    </row>
    <row r="64" ht="27" customHeight="1" spans="1:12">
      <c r="A64" s="53" t="s">
        <v>567</v>
      </c>
      <c r="B64" s="54" t="s">
        <v>432</v>
      </c>
      <c r="C64" s="36">
        <v>35.27</v>
      </c>
      <c r="D64" s="36"/>
      <c r="E64" s="36">
        <v>35.27</v>
      </c>
      <c r="F64" s="70"/>
      <c r="G64" s="36"/>
      <c r="H64" s="70"/>
      <c r="I64" s="70"/>
      <c r="J64" s="70"/>
      <c r="K64" s="70"/>
      <c r="L64" s="70"/>
    </row>
    <row r="65" ht="21" customHeight="1" spans="2:12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ht="21" customHeight="1" spans="2:12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customHeight="1" spans="2:12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customHeight="1" spans="2:12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customHeight="1" spans="2:12">
      <c r="B69" s="42"/>
      <c r="C69" s="42"/>
      <c r="D69" s="42"/>
      <c r="F69" s="42"/>
      <c r="G69" s="42"/>
      <c r="H69" s="42"/>
      <c r="I69" s="42"/>
      <c r="J69" s="42"/>
      <c r="K69" s="42"/>
      <c r="L69" s="42"/>
    </row>
    <row r="70" customHeight="1" spans="2:12">
      <c r="B70" s="42"/>
      <c r="C70" s="42"/>
      <c r="I70" s="42"/>
      <c r="J70" s="42"/>
      <c r="K70" s="42"/>
      <c r="L70" s="42"/>
    </row>
    <row r="71" customHeight="1" spans="2:11">
      <c r="B71" s="42"/>
      <c r="J71" s="42"/>
      <c r="K71" s="42"/>
    </row>
    <row r="72" customHeight="1" spans="2:12">
      <c r="B72" s="42"/>
      <c r="J72" s="42"/>
      <c r="K72" s="42"/>
      <c r="L72" s="42"/>
    </row>
    <row r="73" customHeight="1" spans="2:10">
      <c r="B73" s="42"/>
      <c r="E73" s="42"/>
      <c r="J73" s="42"/>
    </row>
    <row r="74" customHeight="1" spans="2:10">
      <c r="B74" s="42"/>
      <c r="I74" s="42"/>
      <c r="J74" s="42"/>
    </row>
    <row r="75" customHeight="1" spans="2:9">
      <c r="B75" s="42"/>
      <c r="I75" s="42"/>
    </row>
    <row r="76" customHeight="1" spans="2:11">
      <c r="B76" s="42"/>
      <c r="I76" s="42"/>
      <c r="K76" s="42"/>
    </row>
    <row r="77" customHeight="1" spans="2:2">
      <c r="B77" s="42"/>
    </row>
    <row r="78" customHeight="1" spans="2:6">
      <c r="B78" s="42"/>
      <c r="C78" s="42"/>
      <c r="F78" s="42"/>
    </row>
    <row r="79" customHeight="1" spans="2:2">
      <c r="B79" s="42"/>
    </row>
    <row r="80" customHeight="1" spans="2:4">
      <c r="B80" s="42"/>
      <c r="C80" s="42"/>
      <c r="D80" s="42"/>
    </row>
    <row r="81" customHeight="1" spans="2:11">
      <c r="B81" s="42"/>
      <c r="K81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196527777777778" bottom="0.118055555555556" header="0.156944444444444" footer="0.118055555555556"/>
  <pageSetup paperSize="9" scale="7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showGridLines="0" showZeros="0" topLeftCell="A58" workbookViewId="0">
      <selection activeCell="C6" sqref="C6:C63"/>
    </sheetView>
  </sheetViews>
  <sheetFormatPr defaultColWidth="6.875" defaultRowHeight="12.75" customHeight="1" outlineLevelCol="7"/>
  <cols>
    <col min="1" max="1" width="18.5" style="41" customWidth="1"/>
    <col min="2" max="2" width="43.375" style="42" customWidth="1"/>
    <col min="3" max="3" width="13.25" style="42" customWidth="1"/>
    <col min="4" max="4" width="10.375" style="42" customWidth="1"/>
    <col min="5" max="5" width="8.125" style="42"/>
    <col min="6" max="261" width="6.875" style="41"/>
    <col min="262" max="262" width="17.125" style="41" customWidth="1"/>
    <col min="263" max="263" width="34.875" style="41" customWidth="1"/>
    <col min="264" max="269" width="18" style="41" customWidth="1"/>
    <col min="270" max="517" width="6.875" style="41"/>
    <col min="518" max="518" width="17.125" style="41" customWidth="1"/>
    <col min="519" max="519" width="34.875" style="41" customWidth="1"/>
    <col min="520" max="525" width="18" style="41" customWidth="1"/>
    <col min="526" max="773" width="6.875" style="41"/>
    <col min="774" max="774" width="17.125" style="41" customWidth="1"/>
    <col min="775" max="775" width="34.875" style="41" customWidth="1"/>
    <col min="776" max="781" width="18" style="41" customWidth="1"/>
    <col min="782" max="1029" width="6.875" style="41"/>
    <col min="1030" max="1030" width="17.125" style="41" customWidth="1"/>
    <col min="1031" max="1031" width="34.875" style="41" customWidth="1"/>
    <col min="1032" max="1037" width="18" style="41" customWidth="1"/>
    <col min="1038" max="1285" width="6.875" style="41"/>
    <col min="1286" max="1286" width="17.125" style="41" customWidth="1"/>
    <col min="1287" max="1287" width="34.875" style="41" customWidth="1"/>
    <col min="1288" max="1293" width="18" style="41" customWidth="1"/>
    <col min="1294" max="1541" width="6.875" style="41"/>
    <col min="1542" max="1542" width="17.125" style="41" customWidth="1"/>
    <col min="1543" max="1543" width="34.875" style="41" customWidth="1"/>
    <col min="1544" max="1549" width="18" style="41" customWidth="1"/>
    <col min="1550" max="1797" width="6.875" style="41"/>
    <col min="1798" max="1798" width="17.125" style="41" customWidth="1"/>
    <col min="1799" max="1799" width="34.875" style="41" customWidth="1"/>
    <col min="1800" max="1805" width="18" style="41" customWidth="1"/>
    <col min="1806" max="2053" width="6.875" style="41"/>
    <col min="2054" max="2054" width="17.125" style="41" customWidth="1"/>
    <col min="2055" max="2055" width="34.875" style="41" customWidth="1"/>
    <col min="2056" max="2061" width="18" style="41" customWidth="1"/>
    <col min="2062" max="2309" width="6.875" style="41"/>
    <col min="2310" max="2310" width="17.125" style="41" customWidth="1"/>
    <col min="2311" max="2311" width="34.875" style="41" customWidth="1"/>
    <col min="2312" max="2317" width="18" style="41" customWidth="1"/>
    <col min="2318" max="2565" width="6.875" style="41"/>
    <col min="2566" max="2566" width="17.125" style="41" customWidth="1"/>
    <col min="2567" max="2567" width="34.875" style="41" customWidth="1"/>
    <col min="2568" max="2573" width="18" style="41" customWidth="1"/>
    <col min="2574" max="2821" width="6.875" style="41"/>
    <col min="2822" max="2822" width="17.125" style="41" customWidth="1"/>
    <col min="2823" max="2823" width="34.875" style="41" customWidth="1"/>
    <col min="2824" max="2829" width="18" style="41" customWidth="1"/>
    <col min="2830" max="3077" width="6.875" style="41"/>
    <col min="3078" max="3078" width="17.125" style="41" customWidth="1"/>
    <col min="3079" max="3079" width="34.875" style="41" customWidth="1"/>
    <col min="3080" max="3085" width="18" style="41" customWidth="1"/>
    <col min="3086" max="3333" width="6.875" style="41"/>
    <col min="3334" max="3334" width="17.125" style="41" customWidth="1"/>
    <col min="3335" max="3335" width="34.875" style="41" customWidth="1"/>
    <col min="3336" max="3341" width="18" style="41" customWidth="1"/>
    <col min="3342" max="3589" width="6.875" style="41"/>
    <col min="3590" max="3590" width="17.125" style="41" customWidth="1"/>
    <col min="3591" max="3591" width="34.875" style="41" customWidth="1"/>
    <col min="3592" max="3597" width="18" style="41" customWidth="1"/>
    <col min="3598" max="3845" width="6.875" style="41"/>
    <col min="3846" max="3846" width="17.125" style="41" customWidth="1"/>
    <col min="3847" max="3847" width="34.875" style="41" customWidth="1"/>
    <col min="3848" max="3853" width="18" style="41" customWidth="1"/>
    <col min="3854" max="4101" width="6.875" style="41"/>
    <col min="4102" max="4102" width="17.125" style="41" customWidth="1"/>
    <col min="4103" max="4103" width="34.875" style="41" customWidth="1"/>
    <col min="4104" max="4109" width="18" style="41" customWidth="1"/>
    <col min="4110" max="4357" width="6.875" style="41"/>
    <col min="4358" max="4358" width="17.125" style="41" customWidth="1"/>
    <col min="4359" max="4359" width="34.875" style="41" customWidth="1"/>
    <col min="4360" max="4365" width="18" style="41" customWidth="1"/>
    <col min="4366" max="4613" width="6.875" style="41"/>
    <col min="4614" max="4614" width="17.125" style="41" customWidth="1"/>
    <col min="4615" max="4615" width="34.875" style="41" customWidth="1"/>
    <col min="4616" max="4621" width="18" style="41" customWidth="1"/>
    <col min="4622" max="4869" width="6.875" style="41"/>
    <col min="4870" max="4870" width="17.125" style="41" customWidth="1"/>
    <col min="4871" max="4871" width="34.875" style="41" customWidth="1"/>
    <col min="4872" max="4877" width="18" style="41" customWidth="1"/>
    <col min="4878" max="5125" width="6.875" style="41"/>
    <col min="5126" max="5126" width="17.125" style="41" customWidth="1"/>
    <col min="5127" max="5127" width="34.875" style="41" customWidth="1"/>
    <col min="5128" max="5133" width="18" style="41" customWidth="1"/>
    <col min="5134" max="5381" width="6.875" style="41"/>
    <col min="5382" max="5382" width="17.125" style="41" customWidth="1"/>
    <col min="5383" max="5383" width="34.875" style="41" customWidth="1"/>
    <col min="5384" max="5389" width="18" style="41" customWidth="1"/>
    <col min="5390" max="5637" width="6.875" style="41"/>
    <col min="5638" max="5638" width="17.125" style="41" customWidth="1"/>
    <col min="5639" max="5639" width="34.875" style="41" customWidth="1"/>
    <col min="5640" max="5645" width="18" style="41" customWidth="1"/>
    <col min="5646" max="5893" width="6.875" style="41"/>
    <col min="5894" max="5894" width="17.125" style="41" customWidth="1"/>
    <col min="5895" max="5895" width="34.875" style="41" customWidth="1"/>
    <col min="5896" max="5901" width="18" style="41" customWidth="1"/>
    <col min="5902" max="6149" width="6.875" style="41"/>
    <col min="6150" max="6150" width="17.125" style="41" customWidth="1"/>
    <col min="6151" max="6151" width="34.875" style="41" customWidth="1"/>
    <col min="6152" max="6157" width="18" style="41" customWidth="1"/>
    <col min="6158" max="6405" width="6.875" style="41"/>
    <col min="6406" max="6406" width="17.125" style="41" customWidth="1"/>
    <col min="6407" max="6407" width="34.875" style="41" customWidth="1"/>
    <col min="6408" max="6413" width="18" style="41" customWidth="1"/>
    <col min="6414" max="6661" width="6.875" style="41"/>
    <col min="6662" max="6662" width="17.125" style="41" customWidth="1"/>
    <col min="6663" max="6663" width="34.875" style="41" customWidth="1"/>
    <col min="6664" max="6669" width="18" style="41" customWidth="1"/>
    <col min="6670" max="6917" width="6.875" style="41"/>
    <col min="6918" max="6918" width="17.125" style="41" customWidth="1"/>
    <col min="6919" max="6919" width="34.875" style="41" customWidth="1"/>
    <col min="6920" max="6925" width="18" style="41" customWidth="1"/>
    <col min="6926" max="7173" width="6.875" style="41"/>
    <col min="7174" max="7174" width="17.125" style="41" customWidth="1"/>
    <col min="7175" max="7175" width="34.875" style="41" customWidth="1"/>
    <col min="7176" max="7181" width="18" style="41" customWidth="1"/>
    <col min="7182" max="7429" width="6.875" style="41"/>
    <col min="7430" max="7430" width="17.125" style="41" customWidth="1"/>
    <col min="7431" max="7431" width="34.875" style="41" customWidth="1"/>
    <col min="7432" max="7437" width="18" style="41" customWidth="1"/>
    <col min="7438" max="7685" width="6.875" style="41"/>
    <col min="7686" max="7686" width="17.125" style="41" customWidth="1"/>
    <col min="7687" max="7687" width="34.875" style="41" customWidth="1"/>
    <col min="7688" max="7693" width="18" style="41" customWidth="1"/>
    <col min="7694" max="7941" width="6.875" style="41"/>
    <col min="7942" max="7942" width="17.125" style="41" customWidth="1"/>
    <col min="7943" max="7943" width="34.875" style="41" customWidth="1"/>
    <col min="7944" max="7949" width="18" style="41" customWidth="1"/>
    <col min="7950" max="8197" width="6.875" style="41"/>
    <col min="8198" max="8198" width="17.125" style="41" customWidth="1"/>
    <col min="8199" max="8199" width="34.875" style="41" customWidth="1"/>
    <col min="8200" max="8205" width="18" style="41" customWidth="1"/>
    <col min="8206" max="8453" width="6.875" style="41"/>
    <col min="8454" max="8454" width="17.125" style="41" customWidth="1"/>
    <col min="8455" max="8455" width="34.875" style="41" customWidth="1"/>
    <col min="8456" max="8461" width="18" style="41" customWidth="1"/>
    <col min="8462" max="8709" width="6.875" style="41"/>
    <col min="8710" max="8710" width="17.125" style="41" customWidth="1"/>
    <col min="8711" max="8711" width="34.875" style="41" customWidth="1"/>
    <col min="8712" max="8717" width="18" style="41" customWidth="1"/>
    <col min="8718" max="8965" width="6.875" style="41"/>
    <col min="8966" max="8966" width="17.125" style="41" customWidth="1"/>
    <col min="8967" max="8967" width="34.875" style="41" customWidth="1"/>
    <col min="8968" max="8973" width="18" style="41" customWidth="1"/>
    <col min="8974" max="9221" width="6.875" style="41"/>
    <col min="9222" max="9222" width="17.125" style="41" customWidth="1"/>
    <col min="9223" max="9223" width="34.875" style="41" customWidth="1"/>
    <col min="9224" max="9229" width="18" style="41" customWidth="1"/>
    <col min="9230" max="9477" width="6.875" style="41"/>
    <col min="9478" max="9478" width="17.125" style="41" customWidth="1"/>
    <col min="9479" max="9479" width="34.875" style="41" customWidth="1"/>
    <col min="9480" max="9485" width="18" style="41" customWidth="1"/>
    <col min="9486" max="9733" width="6.875" style="41"/>
    <col min="9734" max="9734" width="17.125" style="41" customWidth="1"/>
    <col min="9735" max="9735" width="34.875" style="41" customWidth="1"/>
    <col min="9736" max="9741" width="18" style="41" customWidth="1"/>
    <col min="9742" max="9989" width="6.875" style="41"/>
    <col min="9990" max="9990" width="17.125" style="41" customWidth="1"/>
    <col min="9991" max="9991" width="34.875" style="41" customWidth="1"/>
    <col min="9992" max="9997" width="18" style="41" customWidth="1"/>
    <col min="9998" max="10245" width="6.875" style="41"/>
    <col min="10246" max="10246" width="17.125" style="41" customWidth="1"/>
    <col min="10247" max="10247" width="34.875" style="41" customWidth="1"/>
    <col min="10248" max="10253" width="18" style="41" customWidth="1"/>
    <col min="10254" max="10501" width="6.875" style="41"/>
    <col min="10502" max="10502" width="17.125" style="41" customWidth="1"/>
    <col min="10503" max="10503" width="34.875" style="41" customWidth="1"/>
    <col min="10504" max="10509" width="18" style="41" customWidth="1"/>
    <col min="10510" max="10757" width="6.875" style="41"/>
    <col min="10758" max="10758" width="17.125" style="41" customWidth="1"/>
    <col min="10759" max="10759" width="34.875" style="41" customWidth="1"/>
    <col min="10760" max="10765" width="18" style="41" customWidth="1"/>
    <col min="10766" max="11013" width="6.875" style="41"/>
    <col min="11014" max="11014" width="17.125" style="41" customWidth="1"/>
    <col min="11015" max="11015" width="34.875" style="41" customWidth="1"/>
    <col min="11016" max="11021" width="18" style="41" customWidth="1"/>
    <col min="11022" max="11269" width="6.875" style="41"/>
    <col min="11270" max="11270" width="17.125" style="41" customWidth="1"/>
    <col min="11271" max="11271" width="34.875" style="41" customWidth="1"/>
    <col min="11272" max="11277" width="18" style="41" customWidth="1"/>
    <col min="11278" max="11525" width="6.875" style="41"/>
    <col min="11526" max="11526" width="17.125" style="41" customWidth="1"/>
    <col min="11527" max="11527" width="34.875" style="41" customWidth="1"/>
    <col min="11528" max="11533" width="18" style="41" customWidth="1"/>
    <col min="11534" max="11781" width="6.875" style="41"/>
    <col min="11782" max="11782" width="17.125" style="41" customWidth="1"/>
    <col min="11783" max="11783" width="34.875" style="41" customWidth="1"/>
    <col min="11784" max="11789" width="18" style="41" customWidth="1"/>
    <col min="11790" max="12037" width="6.875" style="41"/>
    <col min="12038" max="12038" width="17.125" style="41" customWidth="1"/>
    <col min="12039" max="12039" width="34.875" style="41" customWidth="1"/>
    <col min="12040" max="12045" width="18" style="41" customWidth="1"/>
    <col min="12046" max="12293" width="6.875" style="41"/>
    <col min="12294" max="12294" width="17.125" style="41" customWidth="1"/>
    <col min="12295" max="12295" width="34.875" style="41" customWidth="1"/>
    <col min="12296" max="12301" width="18" style="41" customWidth="1"/>
    <col min="12302" max="12549" width="6.875" style="41"/>
    <col min="12550" max="12550" width="17.125" style="41" customWidth="1"/>
    <col min="12551" max="12551" width="34.875" style="41" customWidth="1"/>
    <col min="12552" max="12557" width="18" style="41" customWidth="1"/>
    <col min="12558" max="12805" width="6.875" style="41"/>
    <col min="12806" max="12806" width="17.125" style="41" customWidth="1"/>
    <col min="12807" max="12807" width="34.875" style="41" customWidth="1"/>
    <col min="12808" max="12813" width="18" style="41" customWidth="1"/>
    <col min="12814" max="13061" width="6.875" style="41"/>
    <col min="13062" max="13062" width="17.125" style="41" customWidth="1"/>
    <col min="13063" max="13063" width="34.875" style="41" customWidth="1"/>
    <col min="13064" max="13069" width="18" style="41" customWidth="1"/>
    <col min="13070" max="13317" width="6.875" style="41"/>
    <col min="13318" max="13318" width="17.125" style="41" customWidth="1"/>
    <col min="13319" max="13319" width="34.875" style="41" customWidth="1"/>
    <col min="13320" max="13325" width="18" style="41" customWidth="1"/>
    <col min="13326" max="13573" width="6.875" style="41"/>
    <col min="13574" max="13574" width="17.125" style="41" customWidth="1"/>
    <col min="13575" max="13575" width="34.875" style="41" customWidth="1"/>
    <col min="13576" max="13581" width="18" style="41" customWidth="1"/>
    <col min="13582" max="13829" width="6.875" style="41"/>
    <col min="13830" max="13830" width="17.125" style="41" customWidth="1"/>
    <col min="13831" max="13831" width="34.875" style="41" customWidth="1"/>
    <col min="13832" max="13837" width="18" style="41" customWidth="1"/>
    <col min="13838" max="14085" width="6.875" style="41"/>
    <col min="14086" max="14086" width="17.125" style="41" customWidth="1"/>
    <col min="14087" max="14087" width="34.875" style="41" customWidth="1"/>
    <col min="14088" max="14093" width="18" style="41" customWidth="1"/>
    <col min="14094" max="14341" width="6.875" style="41"/>
    <col min="14342" max="14342" width="17.125" style="41" customWidth="1"/>
    <col min="14343" max="14343" width="34.875" style="41" customWidth="1"/>
    <col min="14344" max="14349" width="18" style="41" customWidth="1"/>
    <col min="14350" max="14597" width="6.875" style="41"/>
    <col min="14598" max="14598" width="17.125" style="41" customWidth="1"/>
    <col min="14599" max="14599" width="34.875" style="41" customWidth="1"/>
    <col min="14600" max="14605" width="18" style="41" customWidth="1"/>
    <col min="14606" max="14853" width="6.875" style="41"/>
    <col min="14854" max="14854" width="17.125" style="41" customWidth="1"/>
    <col min="14855" max="14855" width="34.875" style="41" customWidth="1"/>
    <col min="14856" max="14861" width="18" style="41" customWidth="1"/>
    <col min="14862" max="15109" width="6.875" style="41"/>
    <col min="15110" max="15110" width="17.125" style="41" customWidth="1"/>
    <col min="15111" max="15111" width="34.875" style="41" customWidth="1"/>
    <col min="15112" max="15117" width="18" style="41" customWidth="1"/>
    <col min="15118" max="15365" width="6.875" style="41"/>
    <col min="15366" max="15366" width="17.125" style="41" customWidth="1"/>
    <col min="15367" max="15367" width="34.875" style="41" customWidth="1"/>
    <col min="15368" max="15373" width="18" style="41" customWidth="1"/>
    <col min="15374" max="15621" width="6.875" style="41"/>
    <col min="15622" max="15622" width="17.125" style="41" customWidth="1"/>
    <col min="15623" max="15623" width="34.875" style="41" customWidth="1"/>
    <col min="15624" max="15629" width="18" style="41" customWidth="1"/>
    <col min="15630" max="15877" width="6.875" style="41"/>
    <col min="15878" max="15878" width="17.125" style="41" customWidth="1"/>
    <col min="15879" max="15879" width="34.875" style="41" customWidth="1"/>
    <col min="15880" max="15885" width="18" style="41" customWidth="1"/>
    <col min="15886" max="16133" width="6.875" style="41"/>
    <col min="16134" max="16134" width="17.125" style="41" customWidth="1"/>
    <col min="16135" max="16135" width="34.875" style="41" customWidth="1"/>
    <col min="16136" max="16141" width="18" style="41" customWidth="1"/>
    <col min="16142" max="16384" width="6.875" style="41"/>
  </cols>
  <sheetData>
    <row r="1" ht="20.1" customHeight="1" spans="1:1">
      <c r="A1" s="43" t="s">
        <v>568</v>
      </c>
    </row>
    <row r="2" ht="27" spans="1:8">
      <c r="A2" s="44" t="s">
        <v>569</v>
      </c>
      <c r="B2" s="45"/>
      <c r="C2" s="45"/>
      <c r="D2" s="45"/>
      <c r="E2" s="45"/>
      <c r="F2" s="46"/>
      <c r="G2" s="46"/>
      <c r="H2" s="47"/>
    </row>
    <row r="3" ht="20.1" customHeight="1" spans="1:8">
      <c r="A3" s="48"/>
      <c r="B3" s="45"/>
      <c r="C3" s="45"/>
      <c r="D3" s="45"/>
      <c r="E3" s="45"/>
      <c r="F3" s="46"/>
      <c r="G3" s="46"/>
      <c r="H3" s="47"/>
    </row>
    <row r="4" ht="20.1" customHeight="1" spans="1:8">
      <c r="A4" s="49"/>
      <c r="B4" s="50"/>
      <c r="C4" s="50"/>
      <c r="D4" s="50"/>
      <c r="E4" s="50"/>
      <c r="F4" s="49"/>
      <c r="G4" s="49"/>
      <c r="H4" s="51" t="s">
        <v>313</v>
      </c>
    </row>
    <row r="5" ht="29.25" customHeight="1" spans="1:8">
      <c r="A5" s="52" t="s">
        <v>342</v>
      </c>
      <c r="B5" s="52" t="s">
        <v>343</v>
      </c>
      <c r="C5" s="52" t="s">
        <v>318</v>
      </c>
      <c r="D5" s="52" t="s">
        <v>345</v>
      </c>
      <c r="E5" s="52" t="s">
        <v>346</v>
      </c>
      <c r="F5" s="52" t="s">
        <v>570</v>
      </c>
      <c r="G5" s="52" t="s">
        <v>571</v>
      </c>
      <c r="H5" s="52" t="s">
        <v>572</v>
      </c>
    </row>
    <row r="6" ht="29.25" customHeight="1" spans="1:8">
      <c r="A6" s="52"/>
      <c r="B6" s="52" t="s">
        <v>318</v>
      </c>
      <c r="C6" s="52">
        <f>C7+C20+C23+C44+C48+C51+C61</f>
        <v>1396.36</v>
      </c>
      <c r="D6" s="52">
        <f>D7+D20+D23+D44+D48+D51+D61</f>
        <v>1080.3</v>
      </c>
      <c r="E6" s="52">
        <f>E7+E20+E23+E44+E48+E51+E61</f>
        <v>316.06</v>
      </c>
      <c r="F6" s="52"/>
      <c r="G6" s="52"/>
      <c r="H6" s="52"/>
    </row>
    <row r="7" ht="30" customHeight="1" spans="1:8">
      <c r="A7" s="53" t="s">
        <v>347</v>
      </c>
      <c r="B7" s="54" t="s">
        <v>325</v>
      </c>
      <c r="C7" s="36">
        <v>448.84</v>
      </c>
      <c r="D7" s="36">
        <v>448.84</v>
      </c>
      <c r="E7" s="36"/>
      <c r="F7" s="55"/>
      <c r="G7" s="55"/>
      <c r="H7" s="55"/>
    </row>
    <row r="8" ht="30" customHeight="1" spans="1:8">
      <c r="A8" s="53" t="s">
        <v>348</v>
      </c>
      <c r="B8" s="54" t="s">
        <v>349</v>
      </c>
      <c r="C8" s="36">
        <v>24.05</v>
      </c>
      <c r="D8" s="36">
        <v>24.05</v>
      </c>
      <c r="E8" s="36"/>
      <c r="F8" s="55"/>
      <c r="G8" s="55"/>
      <c r="H8" s="55"/>
    </row>
    <row r="9" ht="30" customHeight="1" spans="1:8">
      <c r="A9" s="53" t="s">
        <v>527</v>
      </c>
      <c r="B9" s="54" t="s">
        <v>350</v>
      </c>
      <c r="C9" s="36">
        <v>19.25</v>
      </c>
      <c r="D9" s="36">
        <v>19.25</v>
      </c>
      <c r="E9" s="36"/>
      <c r="F9" s="55"/>
      <c r="G9" s="55"/>
      <c r="H9" s="55"/>
    </row>
    <row r="10" ht="30" customHeight="1" spans="1:8">
      <c r="A10" s="53" t="s">
        <v>528</v>
      </c>
      <c r="B10" s="54" t="s">
        <v>352</v>
      </c>
      <c r="C10" s="36">
        <v>4.8</v>
      </c>
      <c r="D10" s="36">
        <v>4.8</v>
      </c>
      <c r="E10" s="36"/>
      <c r="F10" s="55"/>
      <c r="G10" s="55"/>
      <c r="H10" s="55"/>
    </row>
    <row r="11" ht="30" customHeight="1" spans="1:8">
      <c r="A11" s="53" t="s">
        <v>353</v>
      </c>
      <c r="B11" s="54" t="s">
        <v>354</v>
      </c>
      <c r="C11" s="36">
        <v>363.94</v>
      </c>
      <c r="D11" s="36">
        <v>363.94</v>
      </c>
      <c r="E11" s="36"/>
      <c r="F11" s="55"/>
      <c r="G11" s="55"/>
      <c r="H11" s="55"/>
    </row>
    <row r="12" ht="30" customHeight="1" spans="1:8">
      <c r="A12" s="53" t="s">
        <v>529</v>
      </c>
      <c r="B12" s="54" t="s">
        <v>356</v>
      </c>
      <c r="C12" s="36">
        <v>330.57</v>
      </c>
      <c r="D12" s="36">
        <v>330.57</v>
      </c>
      <c r="E12" s="36"/>
      <c r="F12" s="55"/>
      <c r="G12" s="55"/>
      <c r="H12" s="55"/>
    </row>
    <row r="13" ht="30" customHeight="1" spans="1:8">
      <c r="A13" s="53" t="s">
        <v>530</v>
      </c>
      <c r="B13" s="54" t="s">
        <v>357</v>
      </c>
      <c r="C13" s="36">
        <v>33.37</v>
      </c>
      <c r="D13" s="36">
        <v>33.37</v>
      </c>
      <c r="E13" s="36"/>
      <c r="F13" s="55"/>
      <c r="G13" s="55"/>
      <c r="H13" s="55"/>
    </row>
    <row r="14" ht="30" customHeight="1" spans="1:8">
      <c r="A14" s="53" t="s">
        <v>531</v>
      </c>
      <c r="B14" s="54" t="s">
        <v>532</v>
      </c>
      <c r="C14" s="36">
        <v>0.94</v>
      </c>
      <c r="D14" s="36">
        <v>0.94</v>
      </c>
      <c r="E14" s="36"/>
      <c r="F14" s="55"/>
      <c r="G14" s="55"/>
      <c r="H14" s="55"/>
    </row>
    <row r="15" ht="30" customHeight="1" spans="1:8">
      <c r="A15" s="53" t="s">
        <v>533</v>
      </c>
      <c r="B15" s="54" t="s">
        <v>534</v>
      </c>
      <c r="C15" s="36">
        <v>0.94</v>
      </c>
      <c r="D15" s="36">
        <v>0.94</v>
      </c>
      <c r="E15" s="36"/>
      <c r="F15" s="55"/>
      <c r="G15" s="55"/>
      <c r="H15" s="55"/>
    </row>
    <row r="16" ht="30" customHeight="1" spans="1:8">
      <c r="A16" s="53" t="s">
        <v>358</v>
      </c>
      <c r="B16" s="54" t="s">
        <v>359</v>
      </c>
      <c r="C16" s="36">
        <v>6.8</v>
      </c>
      <c r="D16" s="36">
        <v>6.8</v>
      </c>
      <c r="E16" s="36"/>
      <c r="F16" s="55"/>
      <c r="G16" s="55"/>
      <c r="H16" s="55"/>
    </row>
    <row r="17" ht="30" customHeight="1" spans="1:8">
      <c r="A17" s="53" t="s">
        <v>535</v>
      </c>
      <c r="B17" s="54" t="s">
        <v>361</v>
      </c>
      <c r="C17" s="36">
        <v>6.8</v>
      </c>
      <c r="D17" s="36">
        <v>6.8</v>
      </c>
      <c r="E17" s="36"/>
      <c r="F17" s="55"/>
      <c r="G17" s="55"/>
      <c r="H17" s="55"/>
    </row>
    <row r="18" ht="30" customHeight="1" spans="1:8">
      <c r="A18" s="53" t="s">
        <v>362</v>
      </c>
      <c r="B18" s="54" t="s">
        <v>363</v>
      </c>
      <c r="C18" s="36">
        <v>53.11</v>
      </c>
      <c r="D18" s="36">
        <v>53.11</v>
      </c>
      <c r="E18" s="36"/>
      <c r="F18" s="55"/>
      <c r="G18" s="55"/>
      <c r="H18" s="55"/>
    </row>
    <row r="19" ht="30" customHeight="1" spans="1:8">
      <c r="A19" s="53" t="s">
        <v>536</v>
      </c>
      <c r="B19" s="54" t="s">
        <v>365</v>
      </c>
      <c r="C19" s="36">
        <v>53.11</v>
      </c>
      <c r="D19" s="36">
        <v>53.11</v>
      </c>
      <c r="E19" s="36"/>
      <c r="F19" s="55"/>
      <c r="G19" s="55"/>
      <c r="H19" s="55"/>
    </row>
    <row r="20" ht="30" customHeight="1" spans="1:8">
      <c r="A20" s="53" t="s">
        <v>366</v>
      </c>
      <c r="B20" s="54" t="s">
        <v>327</v>
      </c>
      <c r="C20" s="36">
        <v>32.12</v>
      </c>
      <c r="D20" s="36">
        <v>32.12</v>
      </c>
      <c r="E20" s="36"/>
      <c r="F20" s="55"/>
      <c r="G20" s="55"/>
      <c r="H20" s="55"/>
    </row>
    <row r="21" ht="30" customHeight="1" spans="1:8">
      <c r="A21" s="53" t="s">
        <v>367</v>
      </c>
      <c r="B21" s="54" t="s">
        <v>368</v>
      </c>
      <c r="C21" s="36">
        <v>32.12</v>
      </c>
      <c r="D21" s="36">
        <v>32.12</v>
      </c>
      <c r="E21" s="36"/>
      <c r="F21" s="55"/>
      <c r="G21" s="55"/>
      <c r="H21" s="55"/>
    </row>
    <row r="22" ht="30" customHeight="1" spans="1:8">
      <c r="A22" s="53" t="s">
        <v>537</v>
      </c>
      <c r="B22" s="54" t="s">
        <v>370</v>
      </c>
      <c r="C22" s="36">
        <v>32.12</v>
      </c>
      <c r="D22" s="36">
        <v>32.12</v>
      </c>
      <c r="E22" s="36"/>
      <c r="F22" s="55"/>
      <c r="G22" s="55"/>
      <c r="H22" s="55"/>
    </row>
    <row r="23" ht="30" customHeight="1" spans="1:8">
      <c r="A23" s="53" t="s">
        <v>371</v>
      </c>
      <c r="B23" s="54" t="s">
        <v>329</v>
      </c>
      <c r="C23" s="36">
        <v>381.13</v>
      </c>
      <c r="D23" s="36">
        <f>D24+D26+D28+D40</f>
        <v>207.88</v>
      </c>
      <c r="E23" s="36">
        <f>E33+E38+E42</f>
        <v>173.25</v>
      </c>
      <c r="F23" s="55"/>
      <c r="G23" s="55"/>
      <c r="H23" s="55"/>
    </row>
    <row r="24" ht="30" customHeight="1" spans="1:8">
      <c r="A24" s="53" t="s">
        <v>372</v>
      </c>
      <c r="B24" s="54" t="s">
        <v>373</v>
      </c>
      <c r="C24" s="36">
        <v>45.42</v>
      </c>
      <c r="D24" s="36">
        <v>45.42</v>
      </c>
      <c r="E24" s="36"/>
      <c r="F24" s="55"/>
      <c r="G24" s="55"/>
      <c r="H24" s="55"/>
    </row>
    <row r="25" ht="30" customHeight="1" spans="1:8">
      <c r="A25" s="53" t="s">
        <v>538</v>
      </c>
      <c r="B25" s="54" t="s">
        <v>375</v>
      </c>
      <c r="C25" s="36">
        <v>45.42</v>
      </c>
      <c r="D25" s="36">
        <v>45.42</v>
      </c>
      <c r="E25" s="36"/>
      <c r="F25" s="55"/>
      <c r="G25" s="55"/>
      <c r="H25" s="55"/>
    </row>
    <row r="26" ht="30" customHeight="1" spans="1:8">
      <c r="A26" s="53" t="s">
        <v>376</v>
      </c>
      <c r="B26" s="54" t="s">
        <v>377</v>
      </c>
      <c r="C26" s="36">
        <v>24.16</v>
      </c>
      <c r="D26" s="36">
        <v>24.16</v>
      </c>
      <c r="E26" s="36"/>
      <c r="F26" s="55"/>
      <c r="G26" s="55"/>
      <c r="H26" s="55"/>
    </row>
    <row r="27" ht="30" customHeight="1" spans="1:8">
      <c r="A27" s="53" t="s">
        <v>539</v>
      </c>
      <c r="B27" s="54" t="s">
        <v>379</v>
      </c>
      <c r="C27" s="36">
        <v>24.16</v>
      </c>
      <c r="D27" s="36">
        <v>24.16</v>
      </c>
      <c r="E27" s="36"/>
      <c r="F27" s="55"/>
      <c r="G27" s="55"/>
      <c r="H27" s="55"/>
    </row>
    <row r="28" ht="30" customHeight="1" spans="1:8">
      <c r="A28" s="53" t="s">
        <v>380</v>
      </c>
      <c r="B28" s="54" t="s">
        <v>381</v>
      </c>
      <c r="C28" s="36">
        <v>110.76</v>
      </c>
      <c r="D28" s="36">
        <v>110.76</v>
      </c>
      <c r="E28" s="36"/>
      <c r="F28" s="55"/>
      <c r="G28" s="55"/>
      <c r="H28" s="55"/>
    </row>
    <row r="29" ht="30" customHeight="1" spans="1:8">
      <c r="A29" s="53" t="s">
        <v>540</v>
      </c>
      <c r="B29" s="54" t="s">
        <v>383</v>
      </c>
      <c r="C29" s="36">
        <v>38.5</v>
      </c>
      <c r="D29" s="36">
        <v>38.5</v>
      </c>
      <c r="E29" s="36"/>
      <c r="F29" s="55"/>
      <c r="G29" s="55"/>
      <c r="H29" s="55"/>
    </row>
    <row r="30" ht="30" customHeight="1" spans="1:8">
      <c r="A30" s="53" t="s">
        <v>541</v>
      </c>
      <c r="B30" s="54" t="s">
        <v>385</v>
      </c>
      <c r="C30" s="36">
        <v>1.7</v>
      </c>
      <c r="D30" s="36">
        <v>1.7</v>
      </c>
      <c r="E30" s="36"/>
      <c r="F30" s="55"/>
      <c r="G30" s="55"/>
      <c r="H30" s="55"/>
    </row>
    <row r="31" ht="30" customHeight="1" spans="1:8">
      <c r="A31" s="53" t="s">
        <v>542</v>
      </c>
      <c r="B31" s="54" t="s">
        <v>387</v>
      </c>
      <c r="C31" s="36">
        <v>47.04</v>
      </c>
      <c r="D31" s="36">
        <v>47.04</v>
      </c>
      <c r="E31" s="36"/>
      <c r="F31" s="55"/>
      <c r="G31" s="55"/>
      <c r="H31" s="55"/>
    </row>
    <row r="32" ht="30" customHeight="1" spans="1:8">
      <c r="A32" s="53" t="s">
        <v>543</v>
      </c>
      <c r="B32" s="54" t="s">
        <v>389</v>
      </c>
      <c r="C32" s="36">
        <v>23.52</v>
      </c>
      <c r="D32" s="36">
        <v>23.52</v>
      </c>
      <c r="E32" s="36"/>
      <c r="F32" s="55"/>
      <c r="G32" s="55"/>
      <c r="H32" s="55"/>
    </row>
    <row r="33" ht="30" customHeight="1" spans="1:8">
      <c r="A33" s="53" t="s">
        <v>390</v>
      </c>
      <c r="B33" s="54" t="s">
        <v>391</v>
      </c>
      <c r="C33" s="36">
        <v>53.83</v>
      </c>
      <c r="D33" s="56"/>
      <c r="E33" s="36">
        <v>53.83</v>
      </c>
      <c r="F33" s="55"/>
      <c r="G33" s="55"/>
      <c r="H33" s="55"/>
    </row>
    <row r="34" ht="30" customHeight="1" spans="1:8">
      <c r="A34" s="53" t="s">
        <v>544</v>
      </c>
      <c r="B34" s="54" t="s">
        <v>393</v>
      </c>
      <c r="C34" s="36">
        <v>4.92</v>
      </c>
      <c r="D34" s="36"/>
      <c r="E34" s="36">
        <v>4.92</v>
      </c>
      <c r="F34" s="55"/>
      <c r="G34" s="55"/>
      <c r="H34" s="55"/>
    </row>
    <row r="35" ht="30" customHeight="1" spans="1:8">
      <c r="A35" s="53" t="s">
        <v>545</v>
      </c>
      <c r="B35" s="54" t="s">
        <v>395</v>
      </c>
      <c r="C35" s="36">
        <v>11.71</v>
      </c>
      <c r="D35" s="36"/>
      <c r="E35" s="36">
        <v>11.71</v>
      </c>
      <c r="F35" s="55"/>
      <c r="G35" s="55"/>
      <c r="H35" s="55"/>
    </row>
    <row r="36" ht="30" customHeight="1" spans="1:8">
      <c r="A36" s="53" t="s">
        <v>546</v>
      </c>
      <c r="B36" s="54" t="s">
        <v>397</v>
      </c>
      <c r="C36" s="36">
        <v>31.6</v>
      </c>
      <c r="D36" s="36"/>
      <c r="E36" s="36">
        <v>31.6</v>
      </c>
      <c r="F36" s="55"/>
      <c r="G36" s="55"/>
      <c r="H36" s="55"/>
    </row>
    <row r="37" ht="30" customHeight="1" spans="1:8">
      <c r="A37" s="53" t="s">
        <v>547</v>
      </c>
      <c r="B37" s="54" t="s">
        <v>399</v>
      </c>
      <c r="C37" s="36">
        <v>5.6</v>
      </c>
      <c r="D37" s="36"/>
      <c r="E37" s="36">
        <v>5.6</v>
      </c>
      <c r="F37" s="55"/>
      <c r="G37" s="55"/>
      <c r="H37" s="55"/>
    </row>
    <row r="38" ht="30" customHeight="1" spans="1:8">
      <c r="A38" s="53" t="s">
        <v>400</v>
      </c>
      <c r="B38" s="54" t="s">
        <v>401</v>
      </c>
      <c r="C38" s="36">
        <v>115.82</v>
      </c>
      <c r="D38" s="56"/>
      <c r="E38" s="36">
        <v>115.82</v>
      </c>
      <c r="F38" s="55"/>
      <c r="G38" s="55"/>
      <c r="H38" s="55"/>
    </row>
    <row r="39" ht="30" customHeight="1" spans="1:8">
      <c r="A39" s="53" t="s">
        <v>548</v>
      </c>
      <c r="B39" s="54" t="s">
        <v>403</v>
      </c>
      <c r="C39" s="36">
        <v>115.82</v>
      </c>
      <c r="D39" s="36"/>
      <c r="E39" s="36">
        <v>115.82</v>
      </c>
      <c r="F39" s="55"/>
      <c r="G39" s="55"/>
      <c r="H39" s="55"/>
    </row>
    <row r="40" ht="30" customHeight="1" spans="1:8">
      <c r="A40" s="53" t="s">
        <v>404</v>
      </c>
      <c r="B40" s="54" t="s">
        <v>405</v>
      </c>
      <c r="C40" s="36">
        <v>27.54</v>
      </c>
      <c r="D40" s="36">
        <v>27.54</v>
      </c>
      <c r="E40" s="36"/>
      <c r="F40" s="55"/>
      <c r="G40" s="55"/>
      <c r="H40" s="55"/>
    </row>
    <row r="41" ht="30" customHeight="1" spans="1:8">
      <c r="A41" s="53" t="s">
        <v>549</v>
      </c>
      <c r="B41" s="54" t="s">
        <v>406</v>
      </c>
      <c r="C41" s="36">
        <v>27.54</v>
      </c>
      <c r="D41" s="36">
        <v>27.54</v>
      </c>
      <c r="E41" s="36"/>
      <c r="F41" s="55"/>
      <c r="G41" s="55"/>
      <c r="H41" s="55"/>
    </row>
    <row r="42" ht="30" customHeight="1" spans="1:8">
      <c r="A42" s="53" t="s">
        <v>407</v>
      </c>
      <c r="B42" s="54" t="s">
        <v>408</v>
      </c>
      <c r="C42" s="36">
        <v>3.6</v>
      </c>
      <c r="D42" s="56"/>
      <c r="E42" s="36">
        <v>3.6</v>
      </c>
      <c r="F42" s="55"/>
      <c r="G42" s="55"/>
      <c r="H42" s="55"/>
    </row>
    <row r="43" ht="30" customHeight="1" spans="1:8">
      <c r="A43" s="53" t="s">
        <v>550</v>
      </c>
      <c r="B43" s="54" t="s">
        <v>408</v>
      </c>
      <c r="C43" s="36">
        <v>3.6</v>
      </c>
      <c r="D43" s="36"/>
      <c r="E43" s="36">
        <v>3.6</v>
      </c>
      <c r="F43" s="55"/>
      <c r="G43" s="55"/>
      <c r="H43" s="55"/>
    </row>
    <row r="44" ht="30" customHeight="1" spans="1:8">
      <c r="A44" s="53" t="s">
        <v>410</v>
      </c>
      <c r="B44" s="54" t="s">
        <v>331</v>
      </c>
      <c r="C44" s="36">
        <v>27.93</v>
      </c>
      <c r="D44" s="36">
        <v>27.93</v>
      </c>
      <c r="E44" s="36"/>
      <c r="F44" s="55"/>
      <c r="G44" s="55"/>
      <c r="H44" s="55"/>
    </row>
    <row r="45" ht="30" customHeight="1" spans="1:8">
      <c r="A45" s="53" t="s">
        <v>411</v>
      </c>
      <c r="B45" s="54" t="s">
        <v>412</v>
      </c>
      <c r="C45" s="36">
        <v>27.93</v>
      </c>
      <c r="D45" s="36">
        <v>27.93</v>
      </c>
      <c r="E45" s="36"/>
      <c r="F45" s="55"/>
      <c r="G45" s="55"/>
      <c r="H45" s="55"/>
    </row>
    <row r="46" ht="30" customHeight="1" spans="1:8">
      <c r="A46" s="53" t="s">
        <v>551</v>
      </c>
      <c r="B46" s="54" t="s">
        <v>414</v>
      </c>
      <c r="C46" s="36">
        <v>17.73</v>
      </c>
      <c r="D46" s="36">
        <v>17.73</v>
      </c>
      <c r="E46" s="36"/>
      <c r="F46" s="55"/>
      <c r="G46" s="55"/>
      <c r="H46" s="55"/>
    </row>
    <row r="47" ht="30" customHeight="1" spans="1:8">
      <c r="A47" s="53" t="s">
        <v>552</v>
      </c>
      <c r="B47" s="54" t="s">
        <v>416</v>
      </c>
      <c r="C47" s="36">
        <v>10.2</v>
      </c>
      <c r="D47" s="36">
        <v>10.2</v>
      </c>
      <c r="E47" s="36"/>
      <c r="F47" s="55"/>
      <c r="G47" s="55"/>
      <c r="H47" s="55"/>
    </row>
    <row r="48" ht="30" customHeight="1" spans="1:8">
      <c r="A48" s="53">
        <v>212</v>
      </c>
      <c r="B48" s="54" t="s">
        <v>332</v>
      </c>
      <c r="C48" s="36">
        <v>107</v>
      </c>
      <c r="D48" s="36"/>
      <c r="E48" s="36">
        <v>107</v>
      </c>
      <c r="F48" s="55"/>
      <c r="G48" s="55"/>
      <c r="H48" s="55"/>
    </row>
    <row r="49" ht="30" customHeight="1" spans="1:8">
      <c r="A49" s="53" t="s">
        <v>553</v>
      </c>
      <c r="B49" s="54" t="s">
        <v>554</v>
      </c>
      <c r="C49" s="36">
        <v>107</v>
      </c>
      <c r="D49" s="36"/>
      <c r="E49" s="36">
        <v>107</v>
      </c>
      <c r="F49" s="55"/>
      <c r="G49" s="55"/>
      <c r="H49" s="55"/>
    </row>
    <row r="50" ht="30" customHeight="1" spans="1:8">
      <c r="A50" s="53" t="s">
        <v>555</v>
      </c>
      <c r="B50" s="54" t="s">
        <v>554</v>
      </c>
      <c r="C50" s="36">
        <v>107</v>
      </c>
      <c r="D50" s="36"/>
      <c r="E50" s="36">
        <v>107</v>
      </c>
      <c r="F50" s="55"/>
      <c r="G50" s="55"/>
      <c r="H50" s="55"/>
    </row>
    <row r="51" ht="30" customHeight="1" spans="1:8">
      <c r="A51" s="53" t="s">
        <v>417</v>
      </c>
      <c r="B51" s="54" t="s">
        <v>333</v>
      </c>
      <c r="C51" s="36">
        <v>364.07</v>
      </c>
      <c r="D51" s="36">
        <v>328.26</v>
      </c>
      <c r="E51" s="36">
        <v>35.81</v>
      </c>
      <c r="F51" s="55"/>
      <c r="G51" s="55"/>
      <c r="H51" s="55"/>
    </row>
    <row r="52" ht="30" customHeight="1" spans="1:8">
      <c r="A52" s="53" t="s">
        <v>418</v>
      </c>
      <c r="B52" s="54" t="s">
        <v>419</v>
      </c>
      <c r="C52" s="36">
        <v>87.54</v>
      </c>
      <c r="D52" s="36">
        <v>87.54</v>
      </c>
      <c r="E52" s="36"/>
      <c r="F52" s="55"/>
      <c r="G52" s="55"/>
      <c r="H52" s="55"/>
    </row>
    <row r="53" ht="30" customHeight="1" spans="1:8">
      <c r="A53" s="53" t="s">
        <v>556</v>
      </c>
      <c r="B53" s="54" t="s">
        <v>421</v>
      </c>
      <c r="C53" s="36">
        <v>71.16</v>
      </c>
      <c r="D53" s="36">
        <v>71.16</v>
      </c>
      <c r="E53" s="36"/>
      <c r="F53" s="55"/>
      <c r="G53" s="55"/>
      <c r="H53" s="55"/>
    </row>
    <row r="54" ht="30" customHeight="1" spans="1:8">
      <c r="A54" s="53" t="s">
        <v>557</v>
      </c>
      <c r="B54" s="54" t="s">
        <v>423</v>
      </c>
      <c r="C54" s="36">
        <v>16.38</v>
      </c>
      <c r="D54" s="36">
        <v>16.38</v>
      </c>
      <c r="E54" s="36"/>
      <c r="F54" s="55"/>
      <c r="G54" s="55"/>
      <c r="H54" s="55"/>
    </row>
    <row r="55" ht="30" customHeight="1" spans="1:8">
      <c r="A55" s="53" t="s">
        <v>558</v>
      </c>
      <c r="B55" s="54" t="s">
        <v>559</v>
      </c>
      <c r="C55" s="36">
        <v>35.81</v>
      </c>
      <c r="D55" s="36"/>
      <c r="E55" s="36">
        <v>35.81</v>
      </c>
      <c r="F55" s="55"/>
      <c r="G55" s="55"/>
      <c r="H55" s="55"/>
    </row>
    <row r="56" ht="30" customHeight="1" spans="1:8">
      <c r="A56" s="53" t="s">
        <v>560</v>
      </c>
      <c r="B56" s="54" t="s">
        <v>561</v>
      </c>
      <c r="C56" s="36">
        <v>17.63</v>
      </c>
      <c r="D56" s="36"/>
      <c r="E56" s="36">
        <v>17.63</v>
      </c>
      <c r="F56" s="55"/>
      <c r="G56" s="55"/>
      <c r="H56" s="55"/>
    </row>
    <row r="57" ht="30" customHeight="1" spans="1:8">
      <c r="A57" s="53" t="s">
        <v>562</v>
      </c>
      <c r="B57" s="54" t="s">
        <v>563</v>
      </c>
      <c r="C57" s="36">
        <v>0.28</v>
      </c>
      <c r="D57" s="36"/>
      <c r="E57" s="36">
        <v>0.28</v>
      </c>
      <c r="F57" s="55"/>
      <c r="G57" s="55"/>
      <c r="H57" s="55"/>
    </row>
    <row r="58" ht="30" customHeight="1" spans="1:8">
      <c r="A58" s="53" t="s">
        <v>564</v>
      </c>
      <c r="B58" s="54" t="s">
        <v>565</v>
      </c>
      <c r="C58" s="36">
        <v>17.9</v>
      </c>
      <c r="D58" s="36"/>
      <c r="E58" s="36">
        <v>17.9</v>
      </c>
      <c r="F58" s="55"/>
      <c r="G58" s="55"/>
      <c r="H58" s="55"/>
    </row>
    <row r="59" ht="30" customHeight="1" spans="1:8">
      <c r="A59" s="53" t="s">
        <v>424</v>
      </c>
      <c r="B59" s="54" t="s">
        <v>425</v>
      </c>
      <c r="C59" s="36">
        <v>240.72</v>
      </c>
      <c r="D59" s="36">
        <v>240.72</v>
      </c>
      <c r="E59" s="36"/>
      <c r="F59" s="55"/>
      <c r="G59" s="55"/>
      <c r="H59" s="55"/>
    </row>
    <row r="60" ht="30" customHeight="1" spans="1:8">
      <c r="A60" s="53" t="s">
        <v>566</v>
      </c>
      <c r="B60" s="54" t="s">
        <v>427</v>
      </c>
      <c r="C60" s="36">
        <v>240.72</v>
      </c>
      <c r="D60" s="36">
        <v>240.72</v>
      </c>
      <c r="E60" s="36"/>
      <c r="F60" s="55"/>
      <c r="G60" s="55"/>
      <c r="H60" s="55"/>
    </row>
    <row r="61" ht="30" customHeight="1" spans="1:8">
      <c r="A61" s="53" t="s">
        <v>428</v>
      </c>
      <c r="B61" s="54" t="s">
        <v>334</v>
      </c>
      <c r="C61" s="36">
        <v>35.27</v>
      </c>
      <c r="D61" s="36">
        <v>35.27</v>
      </c>
      <c r="E61" s="36"/>
      <c r="F61" s="55"/>
      <c r="G61" s="55"/>
      <c r="H61" s="55"/>
    </row>
    <row r="62" ht="30" customHeight="1" spans="1:8">
      <c r="A62" s="53" t="s">
        <v>429</v>
      </c>
      <c r="B62" s="54" t="s">
        <v>430</v>
      </c>
      <c r="C62" s="36">
        <v>35.27</v>
      </c>
      <c r="D62" s="36">
        <v>35.27</v>
      </c>
      <c r="E62" s="36"/>
      <c r="F62" s="55"/>
      <c r="G62" s="55"/>
      <c r="H62" s="55"/>
    </row>
    <row r="63" ht="30" customHeight="1" spans="1:8">
      <c r="A63" s="53" t="s">
        <v>567</v>
      </c>
      <c r="B63" s="54" t="s">
        <v>432</v>
      </c>
      <c r="C63" s="36">
        <v>35.27</v>
      </c>
      <c r="D63" s="36">
        <v>35.27</v>
      </c>
      <c r="E63" s="36"/>
      <c r="F63" s="55"/>
      <c r="G63" s="55"/>
      <c r="H63" s="55"/>
    </row>
  </sheetData>
  <printOptions horizontalCentered="1"/>
  <pageMargins left="0" right="0" top="0.314583333333333" bottom="0.275" header="0.236111111111111" footer="0.49999999249075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4E3336CFA33E46AB8A527A34F87B1CF8</vt:lpwstr>
  </property>
</Properties>
</file>