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 firstSheet="1" activeTab="2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一般公共预算财政拨款支出预算表'!$A$6:$F$58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一般公共预算财政拨款支出预算表'!$A$1:$F$40</definedName>
    <definedName name="_xlnm.Print_Area" localSheetId="3">'3一般公共预算财政拨款基本支出预算表'!$A$1:$E$61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<sst xmlns="http://schemas.openxmlformats.org/spreadsheetml/2006/main" count="1643" uniqueCount="609">
  <si>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</si>
  <si>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</si>
  <si>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</si>
  <si>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</si>
  <si>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</si>
  <si>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</si>
  <si>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</si>
  <si>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</si>
  <si>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</si>
  <si>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</si>
  <si>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</si>
  <si>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</si>
  <si>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</si>
  <si>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</si>
  <si>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</si>
  <si>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</si>
  <si>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</si>
  <si>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</si>
  <si>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</si>
  <si>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</si>
  <si>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</si>
  <si>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</si>
  <si>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</si>
  <si>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</si>
  <si>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</si>
  <si>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</si>
  <si>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</si>
  <si>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</si>
  <si>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</si>
  <si>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</si>
  <si>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</si>
  <si>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</si>
  <si>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</si>
  <si>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</si>
  <si>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</si>
  <si>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</si>
  <si>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</si>
  <si>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</si>
  <si>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</si>
  <si>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</si>
  <si>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</si>
  <si>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</si>
  <si>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</si>
  <si>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</si>
  <si>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</si>
  <si>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</si>
  <si>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</si>
  <si>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</si>
  <si>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</si>
  <si>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</si>
  <si>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</si>
  <si>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</si>
  <si>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</si>
  <si>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</si>
  <si>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</si>
  <si>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</si>
  <si>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</si>
  <si>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</si>
  <si>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</si>
  <si>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</si>
  <si>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</si>
  <si>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</si>
  <si>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</si>
  <si>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</si>
  <si>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</si>
  <si>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</si>
  <si>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</si>
  <si>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</si>
  <si>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</si>
  <si>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</si>
  <si>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</si>
  <si>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</si>
  <si>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</si>
  <si>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</si>
  <si>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</si>
  <si>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</si>
  <si>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</si>
  <si>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</si>
  <si>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</si>
  <si>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</si>
  <si>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</si>
  <si>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</si>
  <si>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</si>
  <si>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</si>
  <si>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</si>
  <si>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</si>
  <si>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</si>
  <si>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</si>
  <si>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</si>
  <si>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</si>
  <si>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</si>
  <si>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</si>
  <si>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</si>
  <si>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</si>
  <si>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</si>
  <si>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</si>
  <si>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</si>
  <si>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</si>
  <si>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</si>
  <si>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</si>
  <si>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</si>
  <si>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</si>
  <si>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</si>
  <si>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</si>
  <si>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</si>
  <si>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</si>
  <si>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</si>
  <si>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</si>
  <si>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</si>
  <si>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</si>
  <si>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</si>
  <si>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</si>
  <si>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</si>
  <si>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</si>
  <si>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</si>
  <si>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</si>
  <si>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</si>
  <si>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</si>
  <si>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</si>
  <si>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</si>
  <si>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</si>
  <si>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</si>
  <si>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</si>
  <si>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</si>
  <si>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</si>
  <si>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</si>
  <si>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</si>
  <si>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</si>
  <si>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</si>
  <si>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</si>
  <si>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</si>
  <si>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</si>
  <si>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</si>
  <si>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</si>
  <si>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</si>
  <si>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</si>
  <si>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</si>
  <si>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</si>
  <si>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</si>
  <si>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</si>
  <si>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</si>
  <si>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</si>
  <si>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</si>
  <si>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</si>
  <si>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</si>
  <si>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</si>
  <si>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</si>
  <si>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</si>
  <si>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</si>
  <si>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</si>
  <si>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</si>
  <si>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</si>
  <si>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</si>
  <si>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</si>
  <si>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</si>
  <si>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</si>
  <si>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</si>
  <si>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</si>
  <si>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</si>
  <si>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</si>
  <si>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</si>
  <si>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</si>
  <si>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</si>
  <si>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</si>
  <si>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</si>
  <si>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</si>
  <si>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</si>
  <si>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</si>
  <si>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</si>
  <si>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</si>
  <si>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</si>
  <si>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</si>
  <si>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</si>
  <si>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</si>
  <si>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</si>
  <si>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</si>
  <si>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</si>
  <si>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</si>
  <si>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</si>
  <si>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</si>
  <si>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</si>
  <si>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</si>
  <si>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</si>
  <si>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</si>
  <si>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</si>
  <si>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</si>
  <si>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</si>
  <si>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</si>
  <si>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</si>
  <si>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</si>
  <si>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</si>
  <si>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</si>
  <si>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</si>
  <si>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</si>
  <si>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</si>
  <si>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</si>
  <si>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</si>
  <si>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</si>
  <si>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</si>
  <si>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</si>
  <si>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</si>
  <si>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</si>
  <si>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</si>
  <si>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</si>
  <si>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</si>
  <si>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</si>
  <si>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</si>
  <si>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</si>
  <si>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</si>
  <si>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</si>
  <si>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</si>
  <si>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</si>
  <si>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</si>
  <si>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</si>
  <si>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</si>
  <si>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</si>
  <si>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</si>
  <si>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</si>
  <si>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</si>
  <si>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</si>
  <si>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</si>
  <si>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</si>
  <si>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</si>
  <si>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</si>
  <si>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</si>
  <si>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</si>
  <si>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</si>
  <si>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</si>
  <si>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</si>
  <si>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</si>
  <si>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</si>
  <si>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</si>
  <si>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</si>
  <si>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</si>
  <si>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</si>
  <si>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</si>
  <si>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</si>
  <si>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</si>
  <si>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</si>
  <si>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</si>
  <si>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</si>
  <si>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</si>
  <si>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</si>
  <si>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</si>
  <si>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</si>
  <si>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</si>
  <si>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</si>
  <si>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</si>
  <si>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</si>
  <si>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</si>
  <si>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</si>
  <si>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</si>
  <si>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</si>
  <si>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</si>
  <si>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</si>
  <si>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</si>
  <si>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</si>
  <si>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</si>
  <si>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</si>
  <si>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</si>
  <si>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</si>
  <si>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</si>
  <si>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</si>
  <si>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</si>
  <si>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</si>
  <si>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</si>
  <si>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</si>
  <si>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</si>
  <si>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</si>
  <si>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</si>
  <si>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</si>
  <si>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</si>
  <si>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</si>
  <si>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</si>
  <si>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</si>
  <si>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</si>
  <si>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</si>
  <si>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</si>
  <si>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</si>
  <si>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</si>
  <si>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</si>
  <si>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</si>
  <si>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</si>
  <si>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</si>
  <si>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</si>
  <si>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</si>
  <si>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</si>
  <si>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</si>
  <si>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</si>
  <si>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</si>
  <si>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</si>
  <si>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</si>
  <si>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</si>
  <si>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</si>
  <si>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</si>
  <si>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</si>
  <si>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</si>
  <si>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</si>
  <si>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</si>
  <si>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</si>
  <si>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</si>
  <si>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</si>
  <si>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</si>
  <si>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</si>
  <si>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</si>
  <si>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</si>
  <si>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</si>
  <si>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</si>
  <si>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</si>
  <si>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</si>
  <si>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</si>
  <si>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</si>
  <si>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巫溪县红池坝镇人民政府财政拨款收支总表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</si>
  <si>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</si>
  <si>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</si>
  <si>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</si>
  <si>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</si>
  <si>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</si>
  <si>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</si>
  <si>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</si>
  <si>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</si>
  <si>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</si>
  <si>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</si>
  <si>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</si>
  <si>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</si>
  <si>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</si>
  <si>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</si>
  <si>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</si>
  <si>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</si>
  <si>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</si>
  <si>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</si>
  <si>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</si>
  <si>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农林水支出</t>
  </si>
  <si>
    <t>住房保障支出</t>
  </si>
  <si>
    <t>二、结转下年</t>
  </si>
  <si>
    <t>收入总数</t>
  </si>
  <si>
    <t>支出总数</t>
  </si>
  <si>
    <t>表2</t>
  </si>
  <si>
    <t>巫溪县红池坝镇人民政府一般公共预算财政拨款支出预算表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</si>
  <si>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</si>
  <si>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</si>
  <si>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</si>
  <si>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</si>
  <si>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</si>
  <si>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</si>
  <si>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</si>
  <si>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</si>
  <si>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</si>
  <si>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20101</t>
  </si>
  <si>
    <t>人大事务</t>
  </si>
  <si>
    <t>2010101</t>
  </si>
  <si>
    <t xml:space="preserve">  行政运行</t>
  </si>
  <si>
    <t>2010108</t>
  </si>
  <si>
    <t xml:space="preserve">  代表工作</t>
  </si>
  <si>
    <t>20103</t>
  </si>
  <si>
    <t>政府办公厅（室）及相关机构事务</t>
  </si>
  <si>
    <t>2010301</t>
  </si>
  <si>
    <t xml:space="preserve">  事业运行</t>
  </si>
  <si>
    <t>20129</t>
  </si>
  <si>
    <t>群众团体事务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</si>
  <si>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</si>
  <si>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</si>
  <si>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</si>
  <si>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</si>
  <si>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</si>
  <si>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207</t>
  </si>
  <si>
    <t>20701</t>
  </si>
  <si>
    <t>文化和旅游</t>
  </si>
  <si>
    <t>2070109</t>
  </si>
  <si>
    <t xml:space="preserve">  群众文化</t>
  </si>
  <si>
    <t>208</t>
  </si>
  <si>
    <t>20801</t>
  </si>
  <si>
    <t>人力资源和社会保障管理事务</t>
  </si>
  <si>
    <t xml:space="preserve">  事业运行(政府办公厅（室）及相关机构事务)</t>
  </si>
  <si>
    <t>2080199</t>
  </si>
  <si>
    <t xml:space="preserve">  其他人力资源和社会保障管理事务支出</t>
  </si>
  <si>
    <t>民政管理事务</t>
  </si>
  <si>
    <t xml:space="preserve">  基层政权建设和社区治理</t>
  </si>
  <si>
    <t>20805</t>
  </si>
  <si>
    <t>行政事业单位离退休</t>
  </si>
  <si>
    <t>2080501</t>
  </si>
  <si>
    <t xml:space="preserve">  行政单位离退休</t>
  </si>
  <si>
    <t xml:space="preserve">  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</si>
  <si>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</si>
  <si>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</si>
  <si>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</si>
  <si>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</si>
  <si>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20808</t>
  </si>
  <si>
    <t>抚恤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</si>
  <si>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</si>
  <si>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</si>
  <si>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</si>
  <si>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</si>
  <si>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</si>
  <si>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</si>
  <si>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2080805</t>
  </si>
  <si>
    <t xml:space="preserve">  义务兵优待</t>
  </si>
  <si>
    <t>20821</t>
  </si>
  <si>
    <t>特困人员救助供养</t>
  </si>
  <si>
    <t>2082102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</si>
  <si>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</si>
  <si>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</si>
  <si>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</si>
  <si>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</si>
  <si>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>20899</t>
  </si>
  <si>
    <t>其他社会保障和就业支出</t>
  </si>
  <si>
    <t>210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</si>
  <si>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</si>
  <si>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</si>
  <si>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</si>
  <si>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</si>
  <si>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</si>
  <si>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</si>
  <si>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213</t>
  </si>
  <si>
    <t>21301</t>
  </si>
  <si>
    <t>农业农村</t>
  </si>
  <si>
    <t>2130104</t>
  </si>
  <si>
    <t>2130152</t>
  </si>
  <si>
    <t xml:space="preserve">  对高校毕业生到基层任职补助</t>
  </si>
  <si>
    <t>农村综合改革</t>
  </si>
  <si>
    <t>2130705</t>
  </si>
  <si>
    <t xml:space="preserve">  对村民委员会和村党支部的补助</t>
  </si>
  <si>
    <t>221</t>
  </si>
  <si>
    <t>22102</t>
  </si>
  <si>
    <t>住房改革支出</t>
  </si>
  <si>
    <t>2210201</t>
  </si>
  <si>
    <t xml:space="preserve">  住房公积金</t>
  </si>
  <si>
    <t>表3</t>
  </si>
  <si>
    <t>巫溪县红池坝镇人民政府一般公共预算财政拨款基本支出预算表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</si>
  <si>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</si>
  <si>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</si>
  <si>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</si>
  <si>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</si>
  <si>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</si>
  <si>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</si>
  <si>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</si>
  <si>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</si>
  <si>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</si>
  <si>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</si>
  <si>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</si>
  <si>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</si>
  <si>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</si>
  <si>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</si>
  <si>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</si>
  <si>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</si>
  <si>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</si>
  <si>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</si>
  <si>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</si>
  <si>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</si>
  <si>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</si>
  <si>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</si>
  <si>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</si>
  <si>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</si>
  <si>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</si>
  <si>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</si>
  <si>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</si>
  <si>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</si>
  <si>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</si>
  <si>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</si>
  <si>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</si>
  <si>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</si>
  <si>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</si>
  <si>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</si>
  <si>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</si>
  <si>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</si>
  <si>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</si>
  <si>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</si>
  <si>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</si>
  <si>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</si>
  <si>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</si>
  <si>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</si>
  <si>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</si>
  <si>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</si>
  <si>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</si>
  <si>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</si>
  <si>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</si>
  <si>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</si>
  <si>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</si>
  <si>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</si>
  <si>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</si>
  <si>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</si>
  <si>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</si>
  <si>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</si>
  <si>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</si>
  <si>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</si>
  <si>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</si>
  <si>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</si>
  <si>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</si>
  <si>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</si>
  <si>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</si>
  <si>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</si>
  <si>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</si>
  <si>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</si>
  <si>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</si>
  <si>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</si>
  <si>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</si>
  <si>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</si>
  <si>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</si>
  <si>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</si>
  <si>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</si>
  <si>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</si>
  <si>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</si>
  <si>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</si>
  <si>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</si>
  <si>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</si>
  <si>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</si>
  <si>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</si>
  <si>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</si>
  <si>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</si>
  <si>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</si>
  <si>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</si>
  <si>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</si>
  <si>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</si>
  <si>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</si>
  <si>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</si>
  <si>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</si>
  <si>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</si>
  <si>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</si>
  <si>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</si>
  <si>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</si>
  <si>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</si>
  <si>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</si>
  <si>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</si>
  <si>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</si>
  <si>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</si>
  <si>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</si>
  <si>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</si>
  <si>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</si>
  <si>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</si>
  <si>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</si>
  <si>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</si>
  <si>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</si>
  <si>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</si>
  <si>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</si>
  <si>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</si>
  <si>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</si>
  <si>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</si>
  <si>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</si>
  <si>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</si>
  <si>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</si>
  <si>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t xml:space="preserve">  办公设备购置</t>
  </si>
  <si>
    <t>表4</t>
  </si>
  <si>
    <t>巫溪县红池坝镇人民政府一般公共预算“三公”经费支出表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</si>
  <si>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</si>
  <si>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</si>
  <si>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</si>
  <si>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</si>
  <si>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</si>
  <si>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</si>
  <si>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巫溪县红池坝镇人民政府政府性基金预算支出表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</si>
  <si>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</si>
  <si>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</si>
  <si>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</si>
  <si>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巫溪县红池坝镇人民政府部门收支总表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</si>
  <si>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</si>
  <si>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</si>
  <si>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</si>
  <si>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</si>
  <si>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</si>
  <si>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</si>
  <si>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</si>
  <si>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</si>
  <si>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</si>
  <si>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</si>
  <si>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</si>
  <si>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</si>
  <si>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</si>
  <si>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</si>
  <si>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巫溪县红池坝镇人民政府部门收入总表</t>
  </si>
  <si>
    <t>科目</t>
  </si>
  <si>
    <t>非教育收费收入预算</t>
  </si>
  <si>
    <t>教育收费收预算入</t>
  </si>
  <si>
    <t>表8</t>
  </si>
  <si>
    <t>巫溪县红池坝镇人民政府部门支出总表</t>
  </si>
  <si>
    <t>上缴上级支出</t>
  </si>
  <si>
    <t>事业单位经营支出</t>
  </si>
  <si>
    <t>对下级单位补助支出</t>
  </si>
  <si>
    <t>表9</t>
  </si>
  <si>
    <t>巫溪县红池坝镇人民政府政府采购预算明细表</t>
  </si>
  <si>
    <t>教育收费收入预算</t>
  </si>
  <si>
    <t>货物类</t>
  </si>
  <si>
    <t>服务类</t>
  </si>
  <si>
    <t>工程类</t>
  </si>
  <si>
    <t>表10</t>
  </si>
  <si>
    <t>2021年巫溪县红池坝镇人民政府预算整体绩效目标表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</si>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</sst>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2"/>
      <name val="宋体"/>
      <charset val="0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6" applyNumberFormat="0" applyAlignment="0" applyProtection="0">
      <alignment vertical="center"/>
    </xf>
    <xf numFmtId="0" fontId="39" fillId="12" borderId="22" applyNumberFormat="0" applyAlignment="0" applyProtection="0">
      <alignment vertical="center"/>
    </xf>
    <xf numFmtId="0" fontId="40" fillId="13" borderId="27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19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49" applyFont="1"/>
    <xf numFmtId="0" fontId="1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9" xfId="49" applyNumberFormat="1" applyFont="1" applyFill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49" applyNumberFormat="1" applyFont="1" applyFill="1" applyBorder="1" applyAlignment="1" applyProtection="1">
      <alignment vertical="center" wrapText="1"/>
    </xf>
    <xf numFmtId="0" fontId="11" fillId="0" borderId="9" xfId="0" applyFont="1" applyBorder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10" fillId="0" borderId="9" xfId="50" applyFont="1" applyFill="1" applyBorder="1" applyAlignment="1">
      <alignment horizontal="left" vertical="center"/>
    </xf>
    <xf numFmtId="0" fontId="0" fillId="0" borderId="9" xfId="0" applyBorder="1"/>
    <xf numFmtId="0" fontId="10" fillId="0" borderId="9" xfId="50" applyFont="1" applyFill="1" applyBorder="1" applyAlignment="1">
      <alignment horizontal="left" vertical="center" indent="2"/>
    </xf>
    <xf numFmtId="0" fontId="16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8" fillId="0" borderId="9" xfId="0" applyFont="1" applyFill="1" applyBorder="1" applyAlignment="1">
      <alignment horizontal="left" vertical="center" shrinkToFit="1"/>
    </xf>
    <xf numFmtId="177" fontId="15" fillId="0" borderId="9" xfId="51" applyNumberFormat="1" applyFont="1" applyFill="1" applyBorder="1" applyAlignment="1" applyProtection="1">
      <alignment horizontal="right" vertical="center"/>
    </xf>
    <xf numFmtId="0" fontId="10" fillId="0" borderId="9" xfId="51" applyNumberFormat="1" applyFont="1" applyFill="1" applyBorder="1" applyAlignment="1" applyProtection="1">
      <alignment horizontal="center" vertical="center"/>
    </xf>
    <xf numFmtId="4" fontId="10" fillId="0" borderId="9" xfId="51" applyNumberFormat="1" applyFont="1" applyFill="1" applyBorder="1" applyAlignment="1" applyProtection="1">
      <alignment horizontal="right" vertical="center" wrapText="1"/>
    </xf>
    <xf numFmtId="0" fontId="10" fillId="0" borderId="9" xfId="51" applyNumberFormat="1" applyFont="1" applyFill="1" applyBorder="1" applyAlignment="1" applyProtection="1">
      <alignment horizontal="right" vertical="center"/>
    </xf>
    <xf numFmtId="0" fontId="16" fillId="0" borderId="9" xfId="51" applyFill="1" applyBorder="1"/>
    <xf numFmtId="0" fontId="9" fillId="0" borderId="9" xfId="0" applyFont="1" applyFill="1" applyBorder="1" applyAlignment="1">
      <alignment horizontal="left" vertical="center" shrinkToFit="1"/>
    </xf>
    <xf numFmtId="177" fontId="10" fillId="0" borderId="9" xfId="51" applyNumberFormat="1" applyFont="1" applyFill="1" applyBorder="1" applyAlignment="1" applyProtection="1">
      <alignment horizontal="right" vertical="center"/>
    </xf>
    <xf numFmtId="0" fontId="16" fillId="0" borderId="9" xfId="51" applyBorder="1"/>
    <xf numFmtId="177" fontId="10" fillId="0" borderId="9" xfId="51" applyNumberFormat="1" applyFont="1" applyFill="1" applyBorder="1" applyAlignment="1" applyProtection="1">
      <alignment horizontal="center" vertical="center"/>
    </xf>
    <xf numFmtId="0" fontId="16" fillId="0" borderId="9" xfId="51" applyFont="1" applyFill="1" applyBorder="1"/>
    <xf numFmtId="0" fontId="16" fillId="0" borderId="0" xfId="51" applyAlignment="1">
      <alignment horizontal="left"/>
    </xf>
    <xf numFmtId="0" fontId="7" fillId="0" borderId="0" xfId="51" applyNumberFormat="1" applyFont="1" applyFill="1" applyAlignment="1" applyProtection="1">
      <alignment horizontal="left"/>
    </xf>
    <xf numFmtId="0" fontId="6" fillId="0" borderId="0" xfId="51" applyNumberFormat="1" applyFont="1" applyFill="1" applyAlignment="1" applyProtection="1">
      <alignment horizontal="left"/>
    </xf>
    <xf numFmtId="0" fontId="6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left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left" vertical="center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5" fillId="0" borderId="12" xfId="51" applyFont="1" applyBorder="1" applyAlignment="1">
      <alignment horizontal="left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5" fillId="0" borderId="13" xfId="51" applyNumberFormat="1" applyFont="1" applyFill="1" applyBorder="1" applyAlignment="1" applyProtection="1">
      <alignment horizontal="center" vertical="center" wrapText="1"/>
    </xf>
    <xf numFmtId="177" fontId="15" fillId="0" borderId="9" xfId="51" applyNumberFormat="1" applyFont="1" applyFill="1" applyBorder="1" applyAlignment="1" applyProtection="1">
      <alignment horizontal="right" vertical="center" wrapText="1"/>
    </xf>
    <xf numFmtId="0" fontId="15" fillId="0" borderId="9" xfId="51" applyNumberFormat="1" applyFont="1" applyFill="1" applyBorder="1" applyAlignment="1" applyProtection="1">
      <alignment horizontal="right" vertical="center" wrapText="1"/>
    </xf>
    <xf numFmtId="0" fontId="10" fillId="0" borderId="14" xfId="51" applyNumberFormat="1" applyFont="1" applyFill="1" applyBorder="1" applyAlignment="1" applyProtection="1">
      <alignment horizontal="right" vertical="center"/>
    </xf>
    <xf numFmtId="177" fontId="19" fillId="0" borderId="9" xfId="0" applyNumberFormat="1" applyFont="1" applyFill="1" applyBorder="1" applyAlignment="1">
      <alignment horizontal="right"/>
    </xf>
    <xf numFmtId="177" fontId="10" fillId="0" borderId="14" xfId="51" applyNumberFormat="1" applyFont="1" applyFill="1" applyBorder="1" applyAlignment="1" applyProtection="1">
      <alignment horizontal="right" vertical="center"/>
    </xf>
    <xf numFmtId="0" fontId="20" fillId="0" borderId="0" xfId="51" applyFont="1" applyFill="1" applyAlignment="1">
      <alignment horizontal="right"/>
    </xf>
    <xf numFmtId="0" fontId="10" fillId="0" borderId="14" xfId="51" applyNumberFormat="1" applyFont="1" applyFill="1" applyBorder="1" applyAlignment="1" applyProtection="1">
      <alignment horizontal="right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>
      <alignment horizontal="right" vertical="center"/>
    </xf>
    <xf numFmtId="0" fontId="5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Continuous" vertical="center" wrapText="1"/>
    </xf>
    <xf numFmtId="0" fontId="10" fillId="0" borderId="16" xfId="51" applyFont="1" applyFill="1" applyBorder="1" applyAlignment="1">
      <alignment vertical="center"/>
    </xf>
    <xf numFmtId="4" fontId="10" fillId="0" borderId="12" xfId="50" applyNumberFormat="1" applyFont="1" applyFill="1" applyBorder="1" applyAlignment="1">
      <alignment horizontal="right" vertical="center" wrapText="1"/>
    </xf>
    <xf numFmtId="0" fontId="10" fillId="0" borderId="17" xfId="51" applyFont="1" applyBorder="1" applyAlignment="1">
      <alignment vertical="center" wrapText="1"/>
    </xf>
    <xf numFmtId="4" fontId="10" fillId="0" borderId="9" xfId="50" applyNumberFormat="1" applyFont="1" applyBorder="1" applyAlignment="1">
      <alignment horizontal="right" vertical="center" wrapText="1"/>
    </xf>
    <xf numFmtId="0" fontId="10" fillId="0" borderId="11" xfId="51" applyFont="1" applyBorder="1" applyAlignment="1">
      <alignment vertical="center"/>
    </xf>
    <xf numFmtId="0" fontId="10" fillId="0" borderId="10" xfId="51" applyFont="1" applyBorder="1" applyAlignment="1">
      <alignment vertical="center" wrapText="1"/>
    </xf>
    <xf numFmtId="0" fontId="10" fillId="0" borderId="11" xfId="51" applyFont="1" applyBorder="1" applyAlignment="1">
      <alignment horizontal="left" vertical="center"/>
    </xf>
    <xf numFmtId="4" fontId="10" fillId="0" borderId="12" xfId="51" applyNumberFormat="1" applyFont="1" applyFill="1" applyBorder="1" applyAlignment="1" applyProtection="1">
      <alignment horizontal="right" vertical="center" wrapText="1"/>
    </xf>
    <xf numFmtId="0" fontId="10" fillId="0" borderId="11" xfId="51" applyFont="1" applyFill="1" applyBorder="1" applyAlignment="1">
      <alignment vertical="center"/>
    </xf>
    <xf numFmtId="4" fontId="10" fillId="0" borderId="13" xfId="51" applyNumberFormat="1" applyFont="1" applyFill="1" applyBorder="1" applyAlignment="1" applyProtection="1">
      <alignment horizontal="right" vertical="center" wrapText="1"/>
    </xf>
    <xf numFmtId="0" fontId="10" fillId="0" borderId="10" xfId="51" applyFont="1" applyFill="1" applyBorder="1" applyAlignment="1">
      <alignment vertical="center" wrapText="1"/>
    </xf>
    <xf numFmtId="0" fontId="10" fillId="0" borderId="9" xfId="51" applyFont="1" applyBorder="1"/>
    <xf numFmtId="4" fontId="10" fillId="0" borderId="9" xfId="51" applyNumberFormat="1" applyFont="1" applyFill="1" applyBorder="1" applyAlignment="1">
      <alignment horizontal="right" vertical="center" wrapText="1"/>
    </xf>
    <xf numFmtId="0" fontId="10" fillId="0" borderId="9" xfId="51" applyFont="1" applyFill="1" applyBorder="1" applyAlignment="1">
      <alignment vertical="center" wrapText="1"/>
    </xf>
    <xf numFmtId="0" fontId="10" fillId="0" borderId="9" xfId="51" applyNumberFormat="1" applyFont="1" applyFill="1" applyBorder="1" applyAlignment="1" applyProtection="1">
      <alignment horizontal="center" vertical="center" wrapText="1"/>
    </xf>
    <xf numFmtId="4" fontId="10" fillId="0" borderId="13" xfId="51" applyNumberFormat="1" applyFont="1" applyFill="1" applyBorder="1" applyAlignment="1">
      <alignment horizontal="right" vertical="center" wrapText="1"/>
    </xf>
    <xf numFmtId="4" fontId="10" fillId="0" borderId="9" xfId="51" applyNumberFormat="1" applyFont="1" applyBorder="1" applyAlignment="1">
      <alignment vertical="center" wrapText="1"/>
    </xf>
    <xf numFmtId="0" fontId="10" fillId="0" borderId="9" xfId="51" applyFont="1" applyFill="1" applyBorder="1" applyAlignment="1">
      <alignment horizontal="center" vertical="center"/>
    </xf>
    <xf numFmtId="4" fontId="10" fillId="0" borderId="9" xfId="50" applyNumberFormat="1" applyFont="1" applyFill="1" applyBorder="1" applyAlignment="1">
      <alignment horizontal="right" vertical="center" wrapText="1"/>
    </xf>
    <xf numFmtId="0" fontId="5" fillId="0" borderId="0" xfId="51" applyFont="1" applyFill="1"/>
    <xf numFmtId="0" fontId="7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/>
    </xf>
    <xf numFmtId="49" fontId="10" fillId="0" borderId="11" xfId="51" applyNumberFormat="1" applyFont="1" applyFill="1" applyBorder="1" applyAlignment="1" applyProtection="1">
      <alignment horizontal="left" vertical="center"/>
    </xf>
    <xf numFmtId="178" fontId="10" fillId="0" borderId="9" xfId="51" applyNumberFormat="1" applyFont="1" applyFill="1" applyBorder="1" applyAlignment="1" applyProtection="1">
      <alignment horizontal="left" vertical="center"/>
    </xf>
    <xf numFmtId="4" fontId="10" fillId="0" borderId="18" xfId="51" applyNumberFormat="1" applyFont="1" applyFill="1" applyBorder="1" applyAlignment="1" applyProtection="1">
      <alignment horizontal="right" vertical="center" wrapText="1"/>
    </xf>
    <xf numFmtId="4" fontId="10" fillId="0" borderId="11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/>
    <xf numFmtId="0" fontId="22" fillId="0" borderId="0" xfId="51" applyFont="1" applyFill="1" applyAlignment="1">
      <alignment horizontal="centerContinuous"/>
    </xf>
    <xf numFmtId="0" fontId="5" fillId="0" borderId="0" xfId="51" applyFont="1"/>
    <xf numFmtId="0" fontId="15" fillId="0" borderId="16" xfId="51" applyNumberFormat="1" applyFont="1" applyFill="1" applyBorder="1" applyAlignment="1" applyProtection="1">
      <alignment horizontal="center" vertical="center" wrapText="1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15" fillId="0" borderId="19" xfId="51" applyNumberFormat="1" applyFont="1" applyFill="1" applyBorder="1" applyAlignment="1" applyProtection="1">
      <alignment horizontal="center" vertical="center"/>
    </xf>
    <xf numFmtId="4" fontId="10" fillId="0" borderId="11" xfId="51" applyNumberFormat="1" applyFont="1" applyFill="1" applyBorder="1" applyAlignment="1" applyProtection="1">
      <alignment horizontal="center" vertical="center" wrapText="1"/>
    </xf>
    <xf numFmtId="4" fontId="10" fillId="0" borderId="9" xfId="51" applyNumberFormat="1" applyFont="1" applyFill="1" applyBorder="1" applyAlignment="1" applyProtection="1">
      <alignment horizontal="center" vertical="center" wrapText="1"/>
    </xf>
    <xf numFmtId="4" fontId="10" fillId="0" borderId="10" xfId="51" applyNumberFormat="1" applyFont="1" applyFill="1" applyBorder="1" applyAlignment="1" applyProtection="1">
      <alignment horizontal="center" vertical="center" wrapText="1"/>
    </xf>
    <xf numFmtId="4" fontId="10" fillId="0" borderId="18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Alignment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 wrapText="1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9" xfId="51" applyNumberFormat="1" applyFont="1" applyFill="1" applyBorder="1" applyAlignment="1" applyProtection="1"/>
    <xf numFmtId="178" fontId="10" fillId="0" borderId="9" xfId="51" applyNumberFormat="1" applyFont="1" applyFill="1" applyBorder="1" applyAlignment="1" applyProtection="1">
      <alignment horizontal="center" vertical="center"/>
    </xf>
    <xf numFmtId="49" fontId="10" fillId="0" borderId="9" xfId="51" applyNumberFormat="1" applyFont="1" applyFill="1" applyBorder="1" applyAlignment="1" applyProtection="1">
      <alignment vertical="center"/>
    </xf>
    <xf numFmtId="178" fontId="10" fillId="0" borderId="9" xfId="51" applyNumberFormat="1" applyFont="1" applyFill="1" applyBorder="1" applyAlignment="1" applyProtection="1">
      <alignment vertical="center"/>
    </xf>
    <xf numFmtId="0" fontId="10" fillId="0" borderId="9" xfId="51" applyFont="1" applyFill="1" applyBorder="1" applyAlignment="1">
      <alignment vertical="center"/>
    </xf>
    <xf numFmtId="0" fontId="10" fillId="0" borderId="9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9" xfId="51" applyNumberFormat="1" applyFont="1" applyFill="1" applyBorder="1" applyAlignment="1" applyProtection="1">
      <alignment horizontal="right" vertical="center"/>
    </xf>
    <xf numFmtId="0" fontId="16" fillId="0" borderId="0" xfId="51" applyNumberFormat="1" applyFill="1"/>
    <xf numFmtId="177" fontId="16" fillId="0" borderId="0" xfId="51" applyNumberFormat="1" applyFill="1"/>
    <xf numFmtId="0" fontId="5" fillId="0" borderId="0" xfId="50" applyFont="1"/>
    <xf numFmtId="0" fontId="16" fillId="0" borderId="0" xfId="50" applyAlignment="1">
      <alignment wrapText="1"/>
    </xf>
    <xf numFmtId="0" fontId="16" fillId="0" borderId="0" xfId="50"/>
    <xf numFmtId="0" fontId="5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5" xfId="50" applyNumberFormat="1" applyFont="1" applyFill="1" applyBorder="1" applyAlignment="1" applyProtection="1">
      <alignment horizontal="center" vertical="center" wrapText="1"/>
    </xf>
    <xf numFmtId="0" fontId="10" fillId="0" borderId="15" xfId="50" applyFont="1" applyBorder="1" applyAlignment="1">
      <alignment horizontal="center" vertical="center"/>
    </xf>
    <xf numFmtId="4" fontId="10" fillId="0" borderId="13" xfId="50" applyNumberFormat="1" applyFont="1" applyFill="1" applyBorder="1" applyAlignment="1" applyProtection="1">
      <alignment horizontal="right" vertical="center" wrapText="1"/>
    </xf>
    <xf numFmtId="4" fontId="10" fillId="0" borderId="15" xfId="50" applyNumberFormat="1" applyFont="1" applyBorder="1" applyAlignment="1">
      <alignment horizontal="left" vertical="center"/>
    </xf>
    <xf numFmtId="4" fontId="10" fillId="0" borderId="15" xfId="50" applyNumberFormat="1" applyFont="1" applyBorder="1" applyAlignment="1">
      <alignment horizontal="right" vertical="center"/>
    </xf>
    <xf numFmtId="0" fontId="10" fillId="0" borderId="11" xfId="50" applyFont="1" applyFill="1" applyBorder="1" applyAlignment="1">
      <alignment horizontal="left" vertical="center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0" fontId="10" fillId="0" borderId="11" xfId="50" applyFont="1" applyBorder="1" applyAlignment="1">
      <alignment horizontal="left" vertical="center"/>
    </xf>
    <xf numFmtId="4" fontId="10" fillId="0" borderId="15" xfId="50" applyNumberFormat="1" applyFont="1" applyFill="1" applyBorder="1" applyAlignment="1" applyProtection="1">
      <alignment horizontal="right" vertical="center" wrapText="1"/>
    </xf>
    <xf numFmtId="0" fontId="10" fillId="0" borderId="9" xfId="50" applyFont="1" applyBorder="1" applyAlignment="1">
      <alignment horizontal="center" vertical="center"/>
    </xf>
    <xf numFmtId="4" fontId="10" fillId="0" borderId="10" xfId="50" applyNumberFormat="1" applyFont="1" applyFill="1" applyBorder="1" applyAlignment="1">
      <alignment horizontal="left" vertical="center" wrapText="1"/>
    </xf>
    <xf numFmtId="4" fontId="10" fillId="0" borderId="9" xfId="50" applyNumberFormat="1" applyFont="1" applyBorder="1" applyAlignment="1">
      <alignment horizontal="center" vertical="center"/>
    </xf>
    <xf numFmtId="4" fontId="10" fillId="0" borderId="9" xfId="50" applyNumberFormat="1" applyFont="1" applyFill="1" applyBorder="1" applyAlignment="1">
      <alignment horizontal="left" vertical="center" wrapText="1"/>
    </xf>
    <xf numFmtId="4" fontId="10" fillId="0" borderId="9" xfId="50" applyNumberFormat="1" applyFont="1" applyFill="1" applyBorder="1" applyAlignment="1" applyProtection="1">
      <alignment horizontal="right" vertical="center"/>
    </xf>
    <xf numFmtId="4" fontId="10" fillId="0" borderId="9" xfId="50" applyNumberFormat="1" applyFont="1" applyBorder="1" applyAlignment="1">
      <alignment horizontal="right" vertical="center"/>
    </xf>
    <xf numFmtId="4" fontId="10" fillId="0" borderId="9" xfId="50" applyNumberFormat="1" applyFont="1" applyFill="1" applyBorder="1" applyAlignment="1">
      <alignment horizontal="right" vertical="center"/>
    </xf>
    <xf numFmtId="4" fontId="10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5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9" hidden="1" customWidth="1"/>
    <col min="2" max="2" width="15.375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75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8" sqref="D8:D13"/>
    </sheetView>
  </sheetViews>
  <sheetFormatPr defaultColWidth="6.875" defaultRowHeight="20.1" customHeight="1"/>
  <cols>
    <col min="1" max="1" width="22.875" style="160" customWidth="1"/>
    <col min="2" max="2" width="19" style="160" customWidth="1"/>
    <col min="3" max="3" width="20.5" style="160" customWidth="1"/>
    <col min="4" max="7" width="19" style="160" customWidth="1"/>
    <col min="8" max="256" width="6.875" style="161"/>
    <col min="257" max="257" width="22.875" style="161" customWidth="1"/>
    <col min="258" max="258" width="19" style="161" customWidth="1"/>
    <col min="259" max="259" width="20.5" style="161" customWidth="1"/>
    <col min="260" max="263" width="19" style="161" customWidth="1"/>
    <col min="264" max="512" width="6.875" style="161"/>
    <col min="513" max="513" width="22.875" style="161" customWidth="1"/>
    <col min="514" max="514" width="19" style="161" customWidth="1"/>
    <col min="515" max="515" width="20.5" style="161" customWidth="1"/>
    <col min="516" max="519" width="19" style="161" customWidth="1"/>
    <col min="520" max="768" width="6.875" style="161"/>
    <col min="769" max="769" width="22.875" style="161" customWidth="1"/>
    <col min="770" max="770" width="19" style="161" customWidth="1"/>
    <col min="771" max="771" width="20.5" style="161" customWidth="1"/>
    <col min="772" max="775" width="19" style="161" customWidth="1"/>
    <col min="776" max="1024" width="6.875" style="161"/>
    <col min="1025" max="1025" width="22.875" style="161" customWidth="1"/>
    <col min="1026" max="1026" width="19" style="161" customWidth="1"/>
    <col min="1027" max="1027" width="20.5" style="161" customWidth="1"/>
    <col min="1028" max="1031" width="19" style="161" customWidth="1"/>
    <col min="1032" max="1280" width="6.875" style="161"/>
    <col min="1281" max="1281" width="22.875" style="161" customWidth="1"/>
    <col min="1282" max="1282" width="19" style="161" customWidth="1"/>
    <col min="1283" max="1283" width="20.5" style="161" customWidth="1"/>
    <col min="1284" max="1287" width="19" style="161" customWidth="1"/>
    <col min="1288" max="1536" width="6.875" style="161"/>
    <col min="1537" max="1537" width="22.875" style="161" customWidth="1"/>
    <col min="1538" max="1538" width="19" style="161" customWidth="1"/>
    <col min="1539" max="1539" width="20.5" style="161" customWidth="1"/>
    <col min="1540" max="1543" width="19" style="161" customWidth="1"/>
    <col min="1544" max="1792" width="6.875" style="161"/>
    <col min="1793" max="1793" width="22.875" style="161" customWidth="1"/>
    <col min="1794" max="1794" width="19" style="161" customWidth="1"/>
    <col min="1795" max="1795" width="20.5" style="161" customWidth="1"/>
    <col min="1796" max="1799" width="19" style="161" customWidth="1"/>
    <col min="1800" max="2048" width="6.875" style="161"/>
    <col min="2049" max="2049" width="22.875" style="161" customWidth="1"/>
    <col min="2050" max="2050" width="19" style="161" customWidth="1"/>
    <col min="2051" max="2051" width="20.5" style="161" customWidth="1"/>
    <col min="2052" max="2055" width="19" style="161" customWidth="1"/>
    <col min="2056" max="2304" width="6.875" style="161"/>
    <col min="2305" max="2305" width="22.875" style="161" customWidth="1"/>
    <col min="2306" max="2306" width="19" style="161" customWidth="1"/>
    <col min="2307" max="2307" width="20.5" style="161" customWidth="1"/>
    <col min="2308" max="2311" width="19" style="161" customWidth="1"/>
    <col min="2312" max="2560" width="6.875" style="161"/>
    <col min="2561" max="2561" width="22.875" style="161" customWidth="1"/>
    <col min="2562" max="2562" width="19" style="161" customWidth="1"/>
    <col min="2563" max="2563" width="20.5" style="161" customWidth="1"/>
    <col min="2564" max="2567" width="19" style="161" customWidth="1"/>
    <col min="2568" max="2816" width="6.875" style="161"/>
    <col min="2817" max="2817" width="22.875" style="161" customWidth="1"/>
    <col min="2818" max="2818" width="19" style="161" customWidth="1"/>
    <col min="2819" max="2819" width="20.5" style="161" customWidth="1"/>
    <col min="2820" max="2823" width="19" style="161" customWidth="1"/>
    <col min="2824" max="3072" width="6.875" style="161"/>
    <col min="3073" max="3073" width="22.875" style="161" customWidth="1"/>
    <col min="3074" max="3074" width="19" style="161" customWidth="1"/>
    <col min="3075" max="3075" width="20.5" style="161" customWidth="1"/>
    <col min="3076" max="3079" width="19" style="161" customWidth="1"/>
    <col min="3080" max="3328" width="6.875" style="161"/>
    <col min="3329" max="3329" width="22.875" style="161" customWidth="1"/>
    <col min="3330" max="3330" width="19" style="161" customWidth="1"/>
    <col min="3331" max="3331" width="20.5" style="161" customWidth="1"/>
    <col min="3332" max="3335" width="19" style="161" customWidth="1"/>
    <col min="3336" max="3584" width="6.875" style="161"/>
    <col min="3585" max="3585" width="22.875" style="161" customWidth="1"/>
    <col min="3586" max="3586" width="19" style="161" customWidth="1"/>
    <col min="3587" max="3587" width="20.5" style="161" customWidth="1"/>
    <col min="3588" max="3591" width="19" style="161" customWidth="1"/>
    <col min="3592" max="3840" width="6.875" style="161"/>
    <col min="3841" max="3841" width="22.875" style="161" customWidth="1"/>
    <col min="3842" max="3842" width="19" style="161" customWidth="1"/>
    <col min="3843" max="3843" width="20.5" style="161" customWidth="1"/>
    <col min="3844" max="3847" width="19" style="161" customWidth="1"/>
    <col min="3848" max="4096" width="6.875" style="161"/>
    <col min="4097" max="4097" width="22.875" style="161" customWidth="1"/>
    <col min="4098" max="4098" width="19" style="161" customWidth="1"/>
    <col min="4099" max="4099" width="20.5" style="161" customWidth="1"/>
    <col min="4100" max="4103" width="19" style="161" customWidth="1"/>
    <col min="4104" max="4352" width="6.875" style="161"/>
    <col min="4353" max="4353" width="22.875" style="161" customWidth="1"/>
    <col min="4354" max="4354" width="19" style="161" customWidth="1"/>
    <col min="4355" max="4355" width="20.5" style="161" customWidth="1"/>
    <col min="4356" max="4359" width="19" style="161" customWidth="1"/>
    <col min="4360" max="4608" width="6.875" style="161"/>
    <col min="4609" max="4609" width="22.875" style="161" customWidth="1"/>
    <col min="4610" max="4610" width="19" style="161" customWidth="1"/>
    <col min="4611" max="4611" width="20.5" style="161" customWidth="1"/>
    <col min="4612" max="4615" width="19" style="161" customWidth="1"/>
    <col min="4616" max="4864" width="6.875" style="161"/>
    <col min="4865" max="4865" width="22.875" style="161" customWidth="1"/>
    <col min="4866" max="4866" width="19" style="161" customWidth="1"/>
    <col min="4867" max="4867" width="20.5" style="161" customWidth="1"/>
    <col min="4868" max="4871" width="19" style="161" customWidth="1"/>
    <col min="4872" max="5120" width="6.875" style="161"/>
    <col min="5121" max="5121" width="22.875" style="161" customWidth="1"/>
    <col min="5122" max="5122" width="19" style="161" customWidth="1"/>
    <col min="5123" max="5123" width="20.5" style="161" customWidth="1"/>
    <col min="5124" max="5127" width="19" style="161" customWidth="1"/>
    <col min="5128" max="5376" width="6.875" style="161"/>
    <col min="5377" max="5377" width="22.875" style="161" customWidth="1"/>
    <col min="5378" max="5378" width="19" style="161" customWidth="1"/>
    <col min="5379" max="5379" width="20.5" style="161" customWidth="1"/>
    <col min="5380" max="5383" width="19" style="161" customWidth="1"/>
    <col min="5384" max="5632" width="6.875" style="161"/>
    <col min="5633" max="5633" width="22.875" style="161" customWidth="1"/>
    <col min="5634" max="5634" width="19" style="161" customWidth="1"/>
    <col min="5635" max="5635" width="20.5" style="161" customWidth="1"/>
    <col min="5636" max="5639" width="19" style="161" customWidth="1"/>
    <col min="5640" max="5888" width="6.875" style="161"/>
    <col min="5889" max="5889" width="22.875" style="161" customWidth="1"/>
    <col min="5890" max="5890" width="19" style="161" customWidth="1"/>
    <col min="5891" max="5891" width="20.5" style="161" customWidth="1"/>
    <col min="5892" max="5895" width="19" style="161" customWidth="1"/>
    <col min="5896" max="6144" width="6.875" style="161"/>
    <col min="6145" max="6145" width="22.875" style="161" customWidth="1"/>
    <col min="6146" max="6146" width="19" style="161" customWidth="1"/>
    <col min="6147" max="6147" width="20.5" style="161" customWidth="1"/>
    <col min="6148" max="6151" width="19" style="161" customWidth="1"/>
    <col min="6152" max="6400" width="6.875" style="161"/>
    <col min="6401" max="6401" width="22.875" style="161" customWidth="1"/>
    <col min="6402" max="6402" width="19" style="161" customWidth="1"/>
    <col min="6403" max="6403" width="20.5" style="161" customWidth="1"/>
    <col min="6404" max="6407" width="19" style="161" customWidth="1"/>
    <col min="6408" max="6656" width="6.875" style="161"/>
    <col min="6657" max="6657" width="22.875" style="161" customWidth="1"/>
    <col min="6658" max="6658" width="19" style="161" customWidth="1"/>
    <col min="6659" max="6659" width="20.5" style="161" customWidth="1"/>
    <col min="6660" max="6663" width="19" style="161" customWidth="1"/>
    <col min="6664" max="6912" width="6.875" style="161"/>
    <col min="6913" max="6913" width="22.875" style="161" customWidth="1"/>
    <col min="6914" max="6914" width="19" style="161" customWidth="1"/>
    <col min="6915" max="6915" width="20.5" style="161" customWidth="1"/>
    <col min="6916" max="6919" width="19" style="161" customWidth="1"/>
    <col min="6920" max="7168" width="6.875" style="161"/>
    <col min="7169" max="7169" width="22.875" style="161" customWidth="1"/>
    <col min="7170" max="7170" width="19" style="161" customWidth="1"/>
    <col min="7171" max="7171" width="20.5" style="161" customWidth="1"/>
    <col min="7172" max="7175" width="19" style="161" customWidth="1"/>
    <col min="7176" max="7424" width="6.875" style="161"/>
    <col min="7425" max="7425" width="22.875" style="161" customWidth="1"/>
    <col min="7426" max="7426" width="19" style="161" customWidth="1"/>
    <col min="7427" max="7427" width="20.5" style="161" customWidth="1"/>
    <col min="7428" max="7431" width="19" style="161" customWidth="1"/>
    <col min="7432" max="7680" width="6.875" style="161"/>
    <col min="7681" max="7681" width="22.875" style="161" customWidth="1"/>
    <col min="7682" max="7682" width="19" style="161" customWidth="1"/>
    <col min="7683" max="7683" width="20.5" style="161" customWidth="1"/>
    <col min="7684" max="7687" width="19" style="161" customWidth="1"/>
    <col min="7688" max="7936" width="6.875" style="161"/>
    <col min="7937" max="7937" width="22.875" style="161" customWidth="1"/>
    <col min="7938" max="7938" width="19" style="161" customWidth="1"/>
    <col min="7939" max="7939" width="20.5" style="161" customWidth="1"/>
    <col min="7940" max="7943" width="19" style="161" customWidth="1"/>
    <col min="7944" max="8192" width="6.875" style="161"/>
    <col min="8193" max="8193" width="22.875" style="161" customWidth="1"/>
    <col min="8194" max="8194" width="19" style="161" customWidth="1"/>
    <col min="8195" max="8195" width="20.5" style="161" customWidth="1"/>
    <col min="8196" max="8199" width="19" style="161" customWidth="1"/>
    <col min="8200" max="8448" width="6.875" style="161"/>
    <col min="8449" max="8449" width="22.875" style="161" customWidth="1"/>
    <col min="8450" max="8450" width="19" style="161" customWidth="1"/>
    <col min="8451" max="8451" width="20.5" style="161" customWidth="1"/>
    <col min="8452" max="8455" width="19" style="161" customWidth="1"/>
    <col min="8456" max="8704" width="6.875" style="161"/>
    <col min="8705" max="8705" width="22.875" style="161" customWidth="1"/>
    <col min="8706" max="8706" width="19" style="161" customWidth="1"/>
    <col min="8707" max="8707" width="20.5" style="161" customWidth="1"/>
    <col min="8708" max="8711" width="19" style="161" customWidth="1"/>
    <col min="8712" max="8960" width="6.875" style="161"/>
    <col min="8961" max="8961" width="22.875" style="161" customWidth="1"/>
    <col min="8962" max="8962" width="19" style="161" customWidth="1"/>
    <col min="8963" max="8963" width="20.5" style="161" customWidth="1"/>
    <col min="8964" max="8967" width="19" style="161" customWidth="1"/>
    <col min="8968" max="9216" width="6.875" style="161"/>
    <col min="9217" max="9217" width="22.875" style="161" customWidth="1"/>
    <col min="9218" max="9218" width="19" style="161" customWidth="1"/>
    <col min="9219" max="9219" width="20.5" style="161" customWidth="1"/>
    <col min="9220" max="9223" width="19" style="161" customWidth="1"/>
    <col min="9224" max="9472" width="6.875" style="161"/>
    <col min="9473" max="9473" width="22.875" style="161" customWidth="1"/>
    <col min="9474" max="9474" width="19" style="161" customWidth="1"/>
    <col min="9475" max="9475" width="20.5" style="161" customWidth="1"/>
    <col min="9476" max="9479" width="19" style="161" customWidth="1"/>
    <col min="9480" max="9728" width="6.875" style="161"/>
    <col min="9729" max="9729" width="22.875" style="161" customWidth="1"/>
    <col min="9730" max="9730" width="19" style="161" customWidth="1"/>
    <col min="9731" max="9731" width="20.5" style="161" customWidth="1"/>
    <col min="9732" max="9735" width="19" style="161" customWidth="1"/>
    <col min="9736" max="9984" width="6.875" style="161"/>
    <col min="9985" max="9985" width="22.875" style="161" customWidth="1"/>
    <col min="9986" max="9986" width="19" style="161" customWidth="1"/>
    <col min="9987" max="9987" width="20.5" style="161" customWidth="1"/>
    <col min="9988" max="9991" width="19" style="161" customWidth="1"/>
    <col min="9992" max="10240" width="6.875" style="161"/>
    <col min="10241" max="10241" width="22.875" style="161" customWidth="1"/>
    <col min="10242" max="10242" width="19" style="161" customWidth="1"/>
    <col min="10243" max="10243" width="20.5" style="161" customWidth="1"/>
    <col min="10244" max="10247" width="19" style="161" customWidth="1"/>
    <col min="10248" max="10496" width="6.875" style="161"/>
    <col min="10497" max="10497" width="22.875" style="161" customWidth="1"/>
    <col min="10498" max="10498" width="19" style="161" customWidth="1"/>
    <col min="10499" max="10499" width="20.5" style="161" customWidth="1"/>
    <col min="10500" max="10503" width="19" style="161" customWidth="1"/>
    <col min="10504" max="10752" width="6.875" style="161"/>
    <col min="10753" max="10753" width="22.875" style="161" customWidth="1"/>
    <col min="10754" max="10754" width="19" style="161" customWidth="1"/>
    <col min="10755" max="10755" width="20.5" style="161" customWidth="1"/>
    <col min="10756" max="10759" width="19" style="161" customWidth="1"/>
    <col min="10760" max="11008" width="6.875" style="161"/>
    <col min="11009" max="11009" width="22.875" style="161" customWidth="1"/>
    <col min="11010" max="11010" width="19" style="161" customWidth="1"/>
    <col min="11011" max="11011" width="20.5" style="161" customWidth="1"/>
    <col min="11012" max="11015" width="19" style="161" customWidth="1"/>
    <col min="11016" max="11264" width="6.875" style="161"/>
    <col min="11265" max="11265" width="22.875" style="161" customWidth="1"/>
    <col min="11266" max="11266" width="19" style="161" customWidth="1"/>
    <col min="11267" max="11267" width="20.5" style="161" customWidth="1"/>
    <col min="11268" max="11271" width="19" style="161" customWidth="1"/>
    <col min="11272" max="11520" width="6.875" style="161"/>
    <col min="11521" max="11521" width="22.875" style="161" customWidth="1"/>
    <col min="11522" max="11522" width="19" style="161" customWidth="1"/>
    <col min="11523" max="11523" width="20.5" style="161" customWidth="1"/>
    <col min="11524" max="11527" width="19" style="161" customWidth="1"/>
    <col min="11528" max="11776" width="6.875" style="161"/>
    <col min="11777" max="11777" width="22.875" style="161" customWidth="1"/>
    <col min="11778" max="11778" width="19" style="161" customWidth="1"/>
    <col min="11779" max="11779" width="20.5" style="161" customWidth="1"/>
    <col min="11780" max="11783" width="19" style="161" customWidth="1"/>
    <col min="11784" max="12032" width="6.875" style="161"/>
    <col min="12033" max="12033" width="22.875" style="161" customWidth="1"/>
    <col min="12034" max="12034" width="19" style="161" customWidth="1"/>
    <col min="12035" max="12035" width="20.5" style="161" customWidth="1"/>
    <col min="12036" max="12039" width="19" style="161" customWidth="1"/>
    <col min="12040" max="12288" width="6.875" style="161"/>
    <col min="12289" max="12289" width="22.875" style="161" customWidth="1"/>
    <col min="12290" max="12290" width="19" style="161" customWidth="1"/>
    <col min="12291" max="12291" width="20.5" style="161" customWidth="1"/>
    <col min="12292" max="12295" width="19" style="161" customWidth="1"/>
    <col min="12296" max="12544" width="6.875" style="161"/>
    <col min="12545" max="12545" width="22.875" style="161" customWidth="1"/>
    <col min="12546" max="12546" width="19" style="161" customWidth="1"/>
    <col min="12547" max="12547" width="20.5" style="161" customWidth="1"/>
    <col min="12548" max="12551" width="19" style="161" customWidth="1"/>
    <col min="12552" max="12800" width="6.875" style="161"/>
    <col min="12801" max="12801" width="22.875" style="161" customWidth="1"/>
    <col min="12802" max="12802" width="19" style="161" customWidth="1"/>
    <col min="12803" max="12803" width="20.5" style="161" customWidth="1"/>
    <col min="12804" max="12807" width="19" style="161" customWidth="1"/>
    <col min="12808" max="13056" width="6.875" style="161"/>
    <col min="13057" max="13057" width="22.875" style="161" customWidth="1"/>
    <col min="13058" max="13058" width="19" style="161" customWidth="1"/>
    <col min="13059" max="13059" width="20.5" style="161" customWidth="1"/>
    <col min="13060" max="13063" width="19" style="161" customWidth="1"/>
    <col min="13064" max="13312" width="6.875" style="161"/>
    <col min="13313" max="13313" width="22.875" style="161" customWidth="1"/>
    <col min="13314" max="13314" width="19" style="161" customWidth="1"/>
    <col min="13315" max="13315" width="20.5" style="161" customWidth="1"/>
    <col min="13316" max="13319" width="19" style="161" customWidth="1"/>
    <col min="13320" max="13568" width="6.875" style="161"/>
    <col min="13569" max="13569" width="22.875" style="161" customWidth="1"/>
    <col min="13570" max="13570" width="19" style="161" customWidth="1"/>
    <col min="13571" max="13571" width="20.5" style="161" customWidth="1"/>
    <col min="13572" max="13575" width="19" style="161" customWidth="1"/>
    <col min="13576" max="13824" width="6.875" style="161"/>
    <col min="13825" max="13825" width="22.875" style="161" customWidth="1"/>
    <col min="13826" max="13826" width="19" style="161" customWidth="1"/>
    <col min="13827" max="13827" width="20.5" style="161" customWidth="1"/>
    <col min="13828" max="13831" width="19" style="161" customWidth="1"/>
    <col min="13832" max="14080" width="6.875" style="161"/>
    <col min="14081" max="14081" width="22.875" style="161" customWidth="1"/>
    <col min="14082" max="14082" width="19" style="161" customWidth="1"/>
    <col min="14083" max="14083" width="20.5" style="161" customWidth="1"/>
    <col min="14084" max="14087" width="19" style="161" customWidth="1"/>
    <col min="14088" max="14336" width="6.875" style="161"/>
    <col min="14337" max="14337" width="22.875" style="161" customWidth="1"/>
    <col min="14338" max="14338" width="19" style="161" customWidth="1"/>
    <col min="14339" max="14339" width="20.5" style="161" customWidth="1"/>
    <col min="14340" max="14343" width="19" style="161" customWidth="1"/>
    <col min="14344" max="14592" width="6.875" style="161"/>
    <col min="14593" max="14593" width="22.875" style="161" customWidth="1"/>
    <col min="14594" max="14594" width="19" style="161" customWidth="1"/>
    <col min="14595" max="14595" width="20.5" style="161" customWidth="1"/>
    <col min="14596" max="14599" width="19" style="161" customWidth="1"/>
    <col min="14600" max="14848" width="6.875" style="161"/>
    <col min="14849" max="14849" width="22.875" style="161" customWidth="1"/>
    <col min="14850" max="14850" width="19" style="161" customWidth="1"/>
    <col min="14851" max="14851" width="20.5" style="161" customWidth="1"/>
    <col min="14852" max="14855" width="19" style="161" customWidth="1"/>
    <col min="14856" max="15104" width="6.875" style="161"/>
    <col min="15105" max="15105" width="22.875" style="161" customWidth="1"/>
    <col min="15106" max="15106" width="19" style="161" customWidth="1"/>
    <col min="15107" max="15107" width="20.5" style="161" customWidth="1"/>
    <col min="15108" max="15111" width="19" style="161" customWidth="1"/>
    <col min="15112" max="15360" width="6.875" style="161"/>
    <col min="15361" max="15361" width="22.875" style="161" customWidth="1"/>
    <col min="15362" max="15362" width="19" style="161" customWidth="1"/>
    <col min="15363" max="15363" width="20.5" style="161" customWidth="1"/>
    <col min="15364" max="15367" width="19" style="161" customWidth="1"/>
    <col min="15368" max="15616" width="6.875" style="161"/>
    <col min="15617" max="15617" width="22.875" style="161" customWidth="1"/>
    <col min="15618" max="15618" width="19" style="161" customWidth="1"/>
    <col min="15619" max="15619" width="20.5" style="161" customWidth="1"/>
    <col min="15620" max="15623" width="19" style="161" customWidth="1"/>
    <col min="15624" max="15872" width="6.875" style="161"/>
    <col min="15873" max="15873" width="22.875" style="161" customWidth="1"/>
    <col min="15874" max="15874" width="19" style="161" customWidth="1"/>
    <col min="15875" max="15875" width="20.5" style="161" customWidth="1"/>
    <col min="15876" max="15879" width="19" style="161" customWidth="1"/>
    <col min="15880" max="16128" width="6.875" style="161"/>
    <col min="16129" max="16129" width="22.875" style="161" customWidth="1"/>
    <col min="16130" max="16130" width="19" style="161" customWidth="1"/>
    <col min="16131" max="16131" width="20.5" style="161" customWidth="1"/>
    <col min="16132" max="16135" width="19" style="161" customWidth="1"/>
    <col min="16136" max="16384" width="6.875" style="161"/>
  </cols>
  <sheetData>
    <row r="1" s="159" customFormat="1" customHeight="1" spans="1:7">
      <c r="A1" s="34" t="s">
        <v>311</v>
      </c>
      <c r="B1" s="162"/>
      <c r="C1" s="162"/>
      <c r="D1" s="162"/>
      <c r="E1" s="162"/>
      <c r="F1" s="162"/>
      <c r="G1" s="162"/>
    </row>
    <row r="2" s="159" customFormat="1" ht="38.25" customHeight="1" spans="1:7">
      <c r="A2" s="163" t="s">
        <v>312</v>
      </c>
      <c r="B2" s="164"/>
      <c r="C2" s="164"/>
      <c r="D2" s="164"/>
      <c r="E2" s="164"/>
      <c r="F2" s="164"/>
      <c r="G2" s="164"/>
    </row>
    <row r="3" s="159" customFormat="1" customHeight="1" spans="1:7">
      <c r="A3" s="165"/>
      <c r="B3" s="162"/>
      <c r="C3" s="162"/>
      <c r="D3" s="162"/>
      <c r="E3" s="162"/>
      <c r="F3" s="162"/>
      <c r="G3" s="162"/>
    </row>
    <row r="4" s="159" customFormat="1" customHeight="1" spans="1:7">
      <c r="A4" s="166"/>
      <c r="B4" s="167"/>
      <c r="C4" s="167"/>
      <c r="D4" s="167"/>
      <c r="E4" s="167"/>
      <c r="F4" s="167"/>
      <c r="G4" s="168" t="s">
        <v>313</v>
      </c>
    </row>
    <row r="5" s="159" customFormat="1" customHeight="1" spans="1:7">
      <c r="A5" s="169" t="s">
        <v>314</v>
      </c>
      <c r="B5" s="169"/>
      <c r="C5" s="169" t="s">
        <v>315</v>
      </c>
      <c r="D5" s="169"/>
      <c r="E5" s="169"/>
      <c r="F5" s="169"/>
      <c r="G5" s="169"/>
    </row>
    <row r="6" s="159" customFormat="1" ht="45" customHeight="1" spans="1:7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="159" customFormat="1" customHeight="1" spans="1:7">
      <c r="A7" s="171" t="s">
        <v>322</v>
      </c>
      <c r="B7" s="172">
        <v>1394.61</v>
      </c>
      <c r="C7" s="173" t="s">
        <v>323</v>
      </c>
      <c r="D7" s="174">
        <v>1394.61</v>
      </c>
      <c r="E7" s="174">
        <v>1394.61</v>
      </c>
      <c r="F7" s="174"/>
      <c r="G7" s="174"/>
    </row>
    <row r="8" s="159" customFormat="1" customHeight="1" spans="1:7">
      <c r="A8" s="175" t="s">
        <v>324</v>
      </c>
      <c r="B8" s="172">
        <v>1394.61</v>
      </c>
      <c r="C8" s="97" t="s">
        <v>325</v>
      </c>
      <c r="D8" s="98">
        <v>464.83</v>
      </c>
      <c r="E8" s="98">
        <v>464.83</v>
      </c>
      <c r="F8" s="98"/>
      <c r="G8" s="98"/>
    </row>
    <row r="9" s="159" customFormat="1" customHeight="1" spans="1:7">
      <c r="A9" s="175" t="s">
        <v>326</v>
      </c>
      <c r="B9" s="176">
        <v>0</v>
      </c>
      <c r="C9" s="100" t="s">
        <v>327</v>
      </c>
      <c r="D9" s="98">
        <v>42.89</v>
      </c>
      <c r="E9" s="98">
        <v>42.89</v>
      </c>
      <c r="F9" s="98"/>
      <c r="G9" s="98"/>
    </row>
    <row r="10" s="159" customFormat="1" customHeight="1" spans="1:7">
      <c r="A10" s="177" t="s">
        <v>328</v>
      </c>
      <c r="B10" s="178"/>
      <c r="C10" s="100" t="s">
        <v>329</v>
      </c>
      <c r="D10" s="98">
        <v>436.97</v>
      </c>
      <c r="E10" s="98">
        <v>436.97</v>
      </c>
      <c r="F10" s="98"/>
      <c r="G10" s="98"/>
    </row>
    <row r="11" s="159" customFormat="1" customHeight="1" spans="1:7">
      <c r="A11" s="179" t="s">
        <v>330</v>
      </c>
      <c r="B11" s="96"/>
      <c r="C11" s="100" t="s">
        <v>331</v>
      </c>
      <c r="D11" s="98">
        <v>28.26</v>
      </c>
      <c r="E11" s="98">
        <v>28.26</v>
      </c>
      <c r="F11" s="98"/>
      <c r="G11" s="98"/>
    </row>
    <row r="12" s="159" customFormat="1" customHeight="1" spans="1:7">
      <c r="A12" s="177" t="s">
        <v>324</v>
      </c>
      <c r="B12" s="172"/>
      <c r="C12" s="100" t="s">
        <v>332</v>
      </c>
      <c r="D12" s="98">
        <v>385.97</v>
      </c>
      <c r="E12" s="98">
        <v>385.97</v>
      </c>
      <c r="F12" s="98"/>
      <c r="G12" s="98"/>
    </row>
    <row r="13" s="159" customFormat="1" customHeight="1" spans="1:7">
      <c r="A13" s="177" t="s">
        <v>326</v>
      </c>
      <c r="B13" s="176"/>
      <c r="C13" s="105" t="s">
        <v>333</v>
      </c>
      <c r="D13" s="98">
        <v>35.69</v>
      </c>
      <c r="E13" s="98">
        <v>35.69</v>
      </c>
      <c r="F13" s="98"/>
      <c r="G13" s="98"/>
    </row>
    <row r="14" s="159" customFormat="1" customHeight="1" spans="1:13">
      <c r="A14" s="175" t="s">
        <v>328</v>
      </c>
      <c r="B14" s="178"/>
      <c r="C14" s="180"/>
      <c r="D14" s="98"/>
      <c r="E14" s="98"/>
      <c r="F14" s="98"/>
      <c r="G14" s="98"/>
      <c r="M14" s="188"/>
    </row>
    <row r="15" s="159" customFormat="1" customHeight="1" spans="1:7">
      <c r="A15" s="179"/>
      <c r="B15" s="181"/>
      <c r="C15" s="182"/>
      <c r="D15" s="113"/>
      <c r="E15" s="113"/>
      <c r="F15" s="113"/>
      <c r="G15" s="113"/>
    </row>
    <row r="16" s="159" customFormat="1" customHeight="1" spans="1:7">
      <c r="A16" s="179"/>
      <c r="B16" s="181"/>
      <c r="C16" s="181" t="s">
        <v>334</v>
      </c>
      <c r="D16" s="183"/>
      <c r="E16" s="184"/>
      <c r="F16" s="184">
        <f>B9+B13-F7</f>
        <v>0</v>
      </c>
      <c r="G16" s="184">
        <f>B10+B14-G7</f>
        <v>0</v>
      </c>
    </row>
    <row r="17" s="159" customFormat="1" customHeight="1" spans="1:7">
      <c r="A17" s="179"/>
      <c r="B17" s="181"/>
      <c r="C17" s="181"/>
      <c r="D17" s="184"/>
      <c r="E17" s="184"/>
      <c r="F17" s="184"/>
      <c r="G17" s="185"/>
    </row>
    <row r="18" s="159" customFormat="1" customHeight="1" spans="1:7">
      <c r="A18" s="179" t="s">
        <v>335</v>
      </c>
      <c r="B18" s="172">
        <v>1394.61</v>
      </c>
      <c r="C18" s="186" t="s">
        <v>336</v>
      </c>
      <c r="D18" s="184">
        <f>SUM(D7+D16)</f>
        <v>1394.61</v>
      </c>
      <c r="E18" s="184">
        <f>SUM(E7+E16)</f>
        <v>1394.61</v>
      </c>
      <c r="F18" s="184">
        <f>SUM(F7+F16)</f>
        <v>0</v>
      </c>
      <c r="G18" s="184">
        <f>SUM(G7+G16)</f>
        <v>0</v>
      </c>
    </row>
    <row r="19" customHeight="1" spans="1:6">
      <c r="A19" s="187"/>
      <c r="B19" s="187"/>
      <c r="C19" s="187"/>
      <c r="D19" s="187"/>
      <c r="E19" s="187"/>
      <c r="F19" s="18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showGridLines="0" showZeros="0" tabSelected="1" workbookViewId="0">
      <selection activeCell="D15" sqref="D15"/>
    </sheetView>
  </sheetViews>
  <sheetFormatPr defaultColWidth="6.875" defaultRowHeight="12.75" customHeight="1" outlineLevelCol="6"/>
  <cols>
    <col min="1" max="1" width="23.625" style="44" customWidth="1"/>
    <col min="2" max="2" width="44.625" style="44" customWidth="1"/>
    <col min="3" max="3" width="16.5" style="44" customWidth="1"/>
    <col min="4" max="6" width="13.625" style="44" customWidth="1"/>
    <col min="7" max="251" width="6.875" style="44"/>
    <col min="252" max="252" width="23.625" style="44" customWidth="1"/>
    <col min="253" max="253" width="44.625" style="44" customWidth="1"/>
    <col min="254" max="254" width="16.5" style="44" customWidth="1"/>
    <col min="255" max="257" width="13.625" style="44" customWidth="1"/>
    <col min="258" max="507" width="6.875" style="44"/>
    <col min="508" max="508" width="23.625" style="44" customWidth="1"/>
    <col min="509" max="509" width="44.625" style="44" customWidth="1"/>
    <col min="510" max="510" width="16.5" style="44" customWidth="1"/>
    <col min="511" max="513" width="13.625" style="44" customWidth="1"/>
    <col min="514" max="763" width="6.875" style="44"/>
    <col min="764" max="764" width="23.625" style="44" customWidth="1"/>
    <col min="765" max="765" width="44.625" style="44" customWidth="1"/>
    <col min="766" max="766" width="16.5" style="44" customWidth="1"/>
    <col min="767" max="769" width="13.625" style="44" customWidth="1"/>
    <col min="770" max="1019" width="6.875" style="44"/>
    <col min="1020" max="1020" width="23.625" style="44" customWidth="1"/>
    <col min="1021" max="1021" width="44.625" style="44" customWidth="1"/>
    <col min="1022" max="1022" width="16.5" style="44" customWidth="1"/>
    <col min="1023" max="1025" width="13.625" style="44" customWidth="1"/>
    <col min="1026" max="1275" width="6.875" style="44"/>
    <col min="1276" max="1276" width="23.625" style="44" customWidth="1"/>
    <col min="1277" max="1277" width="44.625" style="44" customWidth="1"/>
    <col min="1278" max="1278" width="16.5" style="44" customWidth="1"/>
    <col min="1279" max="1281" width="13.625" style="44" customWidth="1"/>
    <col min="1282" max="1531" width="6.875" style="44"/>
    <col min="1532" max="1532" width="23.625" style="44" customWidth="1"/>
    <col min="1533" max="1533" width="44.625" style="44" customWidth="1"/>
    <col min="1534" max="1534" width="16.5" style="44" customWidth="1"/>
    <col min="1535" max="1537" width="13.625" style="44" customWidth="1"/>
    <col min="1538" max="1787" width="6.875" style="44"/>
    <col min="1788" max="1788" width="23.625" style="44" customWidth="1"/>
    <col min="1789" max="1789" width="44.625" style="44" customWidth="1"/>
    <col min="1790" max="1790" width="16.5" style="44" customWidth="1"/>
    <col min="1791" max="1793" width="13.625" style="44" customWidth="1"/>
    <col min="1794" max="2043" width="6.875" style="44"/>
    <col min="2044" max="2044" width="23.625" style="44" customWidth="1"/>
    <col min="2045" max="2045" width="44.625" style="44" customWidth="1"/>
    <col min="2046" max="2046" width="16.5" style="44" customWidth="1"/>
    <col min="2047" max="2049" width="13.625" style="44" customWidth="1"/>
    <col min="2050" max="2299" width="6.875" style="44"/>
    <col min="2300" max="2300" width="23.625" style="44" customWidth="1"/>
    <col min="2301" max="2301" width="44.625" style="44" customWidth="1"/>
    <col min="2302" max="2302" width="16.5" style="44" customWidth="1"/>
    <col min="2303" max="2305" width="13.625" style="44" customWidth="1"/>
    <col min="2306" max="2555" width="6.875" style="44"/>
    <col min="2556" max="2556" width="23.625" style="44" customWidth="1"/>
    <col min="2557" max="2557" width="44.625" style="44" customWidth="1"/>
    <col min="2558" max="2558" width="16.5" style="44" customWidth="1"/>
    <col min="2559" max="2561" width="13.625" style="44" customWidth="1"/>
    <col min="2562" max="2811" width="6.875" style="44"/>
    <col min="2812" max="2812" width="23.625" style="44" customWidth="1"/>
    <col min="2813" max="2813" width="44.625" style="44" customWidth="1"/>
    <col min="2814" max="2814" width="16.5" style="44" customWidth="1"/>
    <col min="2815" max="2817" width="13.625" style="44" customWidth="1"/>
    <col min="2818" max="3067" width="6.875" style="44"/>
    <col min="3068" max="3068" width="23.625" style="44" customWidth="1"/>
    <col min="3069" max="3069" width="44.625" style="44" customWidth="1"/>
    <col min="3070" max="3070" width="16.5" style="44" customWidth="1"/>
    <col min="3071" max="3073" width="13.625" style="44" customWidth="1"/>
    <col min="3074" max="3323" width="6.875" style="44"/>
    <col min="3324" max="3324" width="23.625" style="44" customWidth="1"/>
    <col min="3325" max="3325" width="44.625" style="44" customWidth="1"/>
    <col min="3326" max="3326" width="16.5" style="44" customWidth="1"/>
    <col min="3327" max="3329" width="13.625" style="44" customWidth="1"/>
    <col min="3330" max="3579" width="6.875" style="44"/>
    <col min="3580" max="3580" width="23.625" style="44" customWidth="1"/>
    <col min="3581" max="3581" width="44.625" style="44" customWidth="1"/>
    <col min="3582" max="3582" width="16.5" style="44" customWidth="1"/>
    <col min="3583" max="3585" width="13.625" style="44" customWidth="1"/>
    <col min="3586" max="3835" width="6.875" style="44"/>
    <col min="3836" max="3836" width="23.625" style="44" customWidth="1"/>
    <col min="3837" max="3837" width="44.625" style="44" customWidth="1"/>
    <col min="3838" max="3838" width="16.5" style="44" customWidth="1"/>
    <col min="3839" max="3841" width="13.625" style="44" customWidth="1"/>
    <col min="3842" max="4091" width="6.875" style="44"/>
    <col min="4092" max="4092" width="23.625" style="44" customWidth="1"/>
    <col min="4093" max="4093" width="44.625" style="44" customWidth="1"/>
    <col min="4094" max="4094" width="16.5" style="44" customWidth="1"/>
    <col min="4095" max="4097" width="13.625" style="44" customWidth="1"/>
    <col min="4098" max="4347" width="6.875" style="44"/>
    <col min="4348" max="4348" width="23.625" style="44" customWidth="1"/>
    <col min="4349" max="4349" width="44.625" style="44" customWidth="1"/>
    <col min="4350" max="4350" width="16.5" style="44" customWidth="1"/>
    <col min="4351" max="4353" width="13.625" style="44" customWidth="1"/>
    <col min="4354" max="4603" width="6.875" style="44"/>
    <col min="4604" max="4604" width="23.625" style="44" customWidth="1"/>
    <col min="4605" max="4605" width="44.625" style="44" customWidth="1"/>
    <col min="4606" max="4606" width="16.5" style="44" customWidth="1"/>
    <col min="4607" max="4609" width="13.625" style="44" customWidth="1"/>
    <col min="4610" max="4859" width="6.875" style="44"/>
    <col min="4860" max="4860" width="23.625" style="44" customWidth="1"/>
    <col min="4861" max="4861" width="44.625" style="44" customWidth="1"/>
    <col min="4862" max="4862" width="16.5" style="44" customWidth="1"/>
    <col min="4863" max="4865" width="13.625" style="44" customWidth="1"/>
    <col min="4866" max="5115" width="6.875" style="44"/>
    <col min="5116" max="5116" width="23.625" style="44" customWidth="1"/>
    <col min="5117" max="5117" width="44.625" style="44" customWidth="1"/>
    <col min="5118" max="5118" width="16.5" style="44" customWidth="1"/>
    <col min="5119" max="5121" width="13.625" style="44" customWidth="1"/>
    <col min="5122" max="5371" width="6.875" style="44"/>
    <col min="5372" max="5372" width="23.625" style="44" customWidth="1"/>
    <col min="5373" max="5373" width="44.625" style="44" customWidth="1"/>
    <col min="5374" max="5374" width="16.5" style="44" customWidth="1"/>
    <col min="5375" max="5377" width="13.625" style="44" customWidth="1"/>
    <col min="5378" max="5627" width="6.875" style="44"/>
    <col min="5628" max="5628" width="23.625" style="44" customWidth="1"/>
    <col min="5629" max="5629" width="44.625" style="44" customWidth="1"/>
    <col min="5630" max="5630" width="16.5" style="44" customWidth="1"/>
    <col min="5631" max="5633" width="13.625" style="44" customWidth="1"/>
    <col min="5634" max="5883" width="6.875" style="44"/>
    <col min="5884" max="5884" width="23.625" style="44" customWidth="1"/>
    <col min="5885" max="5885" width="44.625" style="44" customWidth="1"/>
    <col min="5886" max="5886" width="16.5" style="44" customWidth="1"/>
    <col min="5887" max="5889" width="13.625" style="44" customWidth="1"/>
    <col min="5890" max="6139" width="6.875" style="44"/>
    <col min="6140" max="6140" width="23.625" style="44" customWidth="1"/>
    <col min="6141" max="6141" width="44.625" style="44" customWidth="1"/>
    <col min="6142" max="6142" width="16.5" style="44" customWidth="1"/>
    <col min="6143" max="6145" width="13.625" style="44" customWidth="1"/>
    <col min="6146" max="6395" width="6.875" style="44"/>
    <col min="6396" max="6396" width="23.625" style="44" customWidth="1"/>
    <col min="6397" max="6397" width="44.625" style="44" customWidth="1"/>
    <col min="6398" max="6398" width="16.5" style="44" customWidth="1"/>
    <col min="6399" max="6401" width="13.625" style="44" customWidth="1"/>
    <col min="6402" max="6651" width="6.875" style="44"/>
    <col min="6652" max="6652" width="23.625" style="44" customWidth="1"/>
    <col min="6653" max="6653" width="44.625" style="44" customWidth="1"/>
    <col min="6654" max="6654" width="16.5" style="44" customWidth="1"/>
    <col min="6655" max="6657" width="13.625" style="44" customWidth="1"/>
    <col min="6658" max="6907" width="6.875" style="44"/>
    <col min="6908" max="6908" width="23.625" style="44" customWidth="1"/>
    <col min="6909" max="6909" width="44.625" style="44" customWidth="1"/>
    <col min="6910" max="6910" width="16.5" style="44" customWidth="1"/>
    <col min="6911" max="6913" width="13.625" style="44" customWidth="1"/>
    <col min="6914" max="7163" width="6.875" style="44"/>
    <col min="7164" max="7164" width="23.625" style="44" customWidth="1"/>
    <col min="7165" max="7165" width="44.625" style="44" customWidth="1"/>
    <col min="7166" max="7166" width="16.5" style="44" customWidth="1"/>
    <col min="7167" max="7169" width="13.625" style="44" customWidth="1"/>
    <col min="7170" max="7419" width="6.875" style="44"/>
    <col min="7420" max="7420" width="23.625" style="44" customWidth="1"/>
    <col min="7421" max="7421" width="44.625" style="44" customWidth="1"/>
    <col min="7422" max="7422" width="16.5" style="44" customWidth="1"/>
    <col min="7423" max="7425" width="13.625" style="44" customWidth="1"/>
    <col min="7426" max="7675" width="6.875" style="44"/>
    <col min="7676" max="7676" width="23.625" style="44" customWidth="1"/>
    <col min="7677" max="7677" width="44.625" style="44" customWidth="1"/>
    <col min="7678" max="7678" width="16.5" style="44" customWidth="1"/>
    <col min="7679" max="7681" width="13.625" style="44" customWidth="1"/>
    <col min="7682" max="7931" width="6.875" style="44"/>
    <col min="7932" max="7932" width="23.625" style="44" customWidth="1"/>
    <col min="7933" max="7933" width="44.625" style="44" customWidth="1"/>
    <col min="7934" max="7934" width="16.5" style="44" customWidth="1"/>
    <col min="7935" max="7937" width="13.625" style="44" customWidth="1"/>
    <col min="7938" max="8187" width="6.875" style="44"/>
    <col min="8188" max="8188" width="23.625" style="44" customWidth="1"/>
    <col min="8189" max="8189" width="44.625" style="44" customWidth="1"/>
    <col min="8190" max="8190" width="16.5" style="44" customWidth="1"/>
    <col min="8191" max="8193" width="13.625" style="44" customWidth="1"/>
    <col min="8194" max="8443" width="6.875" style="44"/>
    <col min="8444" max="8444" width="23.625" style="44" customWidth="1"/>
    <col min="8445" max="8445" width="44.625" style="44" customWidth="1"/>
    <col min="8446" max="8446" width="16.5" style="44" customWidth="1"/>
    <col min="8447" max="8449" width="13.625" style="44" customWidth="1"/>
    <col min="8450" max="8699" width="6.875" style="44"/>
    <col min="8700" max="8700" width="23.625" style="44" customWidth="1"/>
    <col min="8701" max="8701" width="44.625" style="44" customWidth="1"/>
    <col min="8702" max="8702" width="16.5" style="44" customWidth="1"/>
    <col min="8703" max="8705" width="13.625" style="44" customWidth="1"/>
    <col min="8706" max="8955" width="6.875" style="44"/>
    <col min="8956" max="8956" width="23.625" style="44" customWidth="1"/>
    <col min="8957" max="8957" width="44.625" style="44" customWidth="1"/>
    <col min="8958" max="8958" width="16.5" style="44" customWidth="1"/>
    <col min="8959" max="8961" width="13.625" style="44" customWidth="1"/>
    <col min="8962" max="9211" width="6.875" style="44"/>
    <col min="9212" max="9212" width="23.625" style="44" customWidth="1"/>
    <col min="9213" max="9213" width="44.625" style="44" customWidth="1"/>
    <col min="9214" max="9214" width="16.5" style="44" customWidth="1"/>
    <col min="9215" max="9217" width="13.625" style="44" customWidth="1"/>
    <col min="9218" max="9467" width="6.875" style="44"/>
    <col min="9468" max="9468" width="23.625" style="44" customWidth="1"/>
    <col min="9469" max="9469" width="44.625" style="44" customWidth="1"/>
    <col min="9470" max="9470" width="16.5" style="44" customWidth="1"/>
    <col min="9471" max="9473" width="13.625" style="44" customWidth="1"/>
    <col min="9474" max="9723" width="6.875" style="44"/>
    <col min="9724" max="9724" width="23.625" style="44" customWidth="1"/>
    <col min="9725" max="9725" width="44.625" style="44" customWidth="1"/>
    <col min="9726" max="9726" width="16.5" style="44" customWidth="1"/>
    <col min="9727" max="9729" width="13.625" style="44" customWidth="1"/>
    <col min="9730" max="9979" width="6.875" style="44"/>
    <col min="9980" max="9980" width="23.625" style="44" customWidth="1"/>
    <col min="9981" max="9981" width="44.625" style="44" customWidth="1"/>
    <col min="9982" max="9982" width="16.5" style="44" customWidth="1"/>
    <col min="9983" max="9985" width="13.625" style="44" customWidth="1"/>
    <col min="9986" max="10235" width="6.875" style="44"/>
    <col min="10236" max="10236" width="23.625" style="44" customWidth="1"/>
    <col min="10237" max="10237" width="44.625" style="44" customWidth="1"/>
    <col min="10238" max="10238" width="16.5" style="44" customWidth="1"/>
    <col min="10239" max="10241" width="13.625" style="44" customWidth="1"/>
    <col min="10242" max="10491" width="6.875" style="44"/>
    <col min="10492" max="10492" width="23.625" style="44" customWidth="1"/>
    <col min="10493" max="10493" width="44.625" style="44" customWidth="1"/>
    <col min="10494" max="10494" width="16.5" style="44" customWidth="1"/>
    <col min="10495" max="10497" width="13.625" style="44" customWidth="1"/>
    <col min="10498" max="10747" width="6.875" style="44"/>
    <col min="10748" max="10748" width="23.625" style="44" customWidth="1"/>
    <col min="10749" max="10749" width="44.625" style="44" customWidth="1"/>
    <col min="10750" max="10750" width="16.5" style="44" customWidth="1"/>
    <col min="10751" max="10753" width="13.625" style="44" customWidth="1"/>
    <col min="10754" max="11003" width="6.875" style="44"/>
    <col min="11004" max="11004" width="23.625" style="44" customWidth="1"/>
    <col min="11005" max="11005" width="44.625" style="44" customWidth="1"/>
    <col min="11006" max="11006" width="16.5" style="44" customWidth="1"/>
    <col min="11007" max="11009" width="13.625" style="44" customWidth="1"/>
    <col min="11010" max="11259" width="6.875" style="44"/>
    <col min="11260" max="11260" width="23.625" style="44" customWidth="1"/>
    <col min="11261" max="11261" width="44.625" style="44" customWidth="1"/>
    <col min="11262" max="11262" width="16.5" style="44" customWidth="1"/>
    <col min="11263" max="11265" width="13.625" style="44" customWidth="1"/>
    <col min="11266" max="11515" width="6.875" style="44"/>
    <col min="11516" max="11516" width="23.625" style="44" customWidth="1"/>
    <col min="11517" max="11517" width="44.625" style="44" customWidth="1"/>
    <col min="11518" max="11518" width="16.5" style="44" customWidth="1"/>
    <col min="11519" max="11521" width="13.625" style="44" customWidth="1"/>
    <col min="11522" max="11771" width="6.875" style="44"/>
    <col min="11772" max="11772" width="23.625" style="44" customWidth="1"/>
    <col min="11773" max="11773" width="44.625" style="44" customWidth="1"/>
    <col min="11774" max="11774" width="16.5" style="44" customWidth="1"/>
    <col min="11775" max="11777" width="13.625" style="44" customWidth="1"/>
    <col min="11778" max="12027" width="6.875" style="44"/>
    <col min="12028" max="12028" width="23.625" style="44" customWidth="1"/>
    <col min="12029" max="12029" width="44.625" style="44" customWidth="1"/>
    <col min="12030" max="12030" width="16.5" style="44" customWidth="1"/>
    <col min="12031" max="12033" width="13.625" style="44" customWidth="1"/>
    <col min="12034" max="12283" width="6.875" style="44"/>
    <col min="12284" max="12284" width="23.625" style="44" customWidth="1"/>
    <col min="12285" max="12285" width="44.625" style="44" customWidth="1"/>
    <col min="12286" max="12286" width="16.5" style="44" customWidth="1"/>
    <col min="12287" max="12289" width="13.625" style="44" customWidth="1"/>
    <col min="12290" max="12539" width="6.875" style="44"/>
    <col min="12540" max="12540" width="23.625" style="44" customWidth="1"/>
    <col min="12541" max="12541" width="44.625" style="44" customWidth="1"/>
    <col min="12542" max="12542" width="16.5" style="44" customWidth="1"/>
    <col min="12543" max="12545" width="13.625" style="44" customWidth="1"/>
    <col min="12546" max="12795" width="6.875" style="44"/>
    <col min="12796" max="12796" width="23.625" style="44" customWidth="1"/>
    <col min="12797" max="12797" width="44.625" style="44" customWidth="1"/>
    <col min="12798" max="12798" width="16.5" style="44" customWidth="1"/>
    <col min="12799" max="12801" width="13.625" style="44" customWidth="1"/>
    <col min="12802" max="13051" width="6.875" style="44"/>
    <col min="13052" max="13052" width="23.625" style="44" customWidth="1"/>
    <col min="13053" max="13053" width="44.625" style="44" customWidth="1"/>
    <col min="13054" max="13054" width="16.5" style="44" customWidth="1"/>
    <col min="13055" max="13057" width="13.625" style="44" customWidth="1"/>
    <col min="13058" max="13307" width="6.875" style="44"/>
    <col min="13308" max="13308" width="23.625" style="44" customWidth="1"/>
    <col min="13309" max="13309" width="44.625" style="44" customWidth="1"/>
    <col min="13310" max="13310" width="16.5" style="44" customWidth="1"/>
    <col min="13311" max="13313" width="13.625" style="44" customWidth="1"/>
    <col min="13314" max="13563" width="6.875" style="44"/>
    <col min="13564" max="13564" width="23.625" style="44" customWidth="1"/>
    <col min="13565" max="13565" width="44.625" style="44" customWidth="1"/>
    <col min="13566" max="13566" width="16.5" style="44" customWidth="1"/>
    <col min="13567" max="13569" width="13.625" style="44" customWidth="1"/>
    <col min="13570" max="13819" width="6.875" style="44"/>
    <col min="13820" max="13820" width="23.625" style="44" customWidth="1"/>
    <col min="13821" max="13821" width="44.625" style="44" customWidth="1"/>
    <col min="13822" max="13822" width="16.5" style="44" customWidth="1"/>
    <col min="13823" max="13825" width="13.625" style="44" customWidth="1"/>
    <col min="13826" max="14075" width="6.875" style="44"/>
    <col min="14076" max="14076" width="23.625" style="44" customWidth="1"/>
    <col min="14077" max="14077" width="44.625" style="44" customWidth="1"/>
    <col min="14078" max="14078" width="16.5" style="44" customWidth="1"/>
    <col min="14079" max="14081" width="13.625" style="44" customWidth="1"/>
    <col min="14082" max="14331" width="6.875" style="44"/>
    <col min="14332" max="14332" width="23.625" style="44" customWidth="1"/>
    <col min="14333" max="14333" width="44.625" style="44" customWidth="1"/>
    <col min="14334" max="14334" width="16.5" style="44" customWidth="1"/>
    <col min="14335" max="14337" width="13.625" style="44" customWidth="1"/>
    <col min="14338" max="14587" width="6.875" style="44"/>
    <col min="14588" max="14588" width="23.625" style="44" customWidth="1"/>
    <col min="14589" max="14589" width="44.625" style="44" customWidth="1"/>
    <col min="14590" max="14590" width="16.5" style="44" customWidth="1"/>
    <col min="14591" max="14593" width="13.625" style="44" customWidth="1"/>
    <col min="14594" max="14843" width="6.875" style="44"/>
    <col min="14844" max="14844" width="23.625" style="44" customWidth="1"/>
    <col min="14845" max="14845" width="44.625" style="44" customWidth="1"/>
    <col min="14846" max="14846" width="16.5" style="44" customWidth="1"/>
    <col min="14847" max="14849" width="13.625" style="44" customWidth="1"/>
    <col min="14850" max="15099" width="6.875" style="44"/>
    <col min="15100" max="15100" width="23.625" style="44" customWidth="1"/>
    <col min="15101" max="15101" width="44.625" style="44" customWidth="1"/>
    <col min="15102" max="15102" width="16.5" style="44" customWidth="1"/>
    <col min="15103" max="15105" width="13.625" style="44" customWidth="1"/>
    <col min="15106" max="15355" width="6.875" style="44"/>
    <col min="15356" max="15356" width="23.625" style="44" customWidth="1"/>
    <col min="15357" max="15357" width="44.625" style="44" customWidth="1"/>
    <col min="15358" max="15358" width="16.5" style="44" customWidth="1"/>
    <col min="15359" max="15361" width="13.625" style="44" customWidth="1"/>
    <col min="15362" max="15611" width="6.875" style="44"/>
    <col min="15612" max="15612" width="23.625" style="44" customWidth="1"/>
    <col min="15613" max="15613" width="44.625" style="44" customWidth="1"/>
    <col min="15614" max="15614" width="16.5" style="44" customWidth="1"/>
    <col min="15615" max="15617" width="13.625" style="44" customWidth="1"/>
    <col min="15618" max="15867" width="6.875" style="44"/>
    <col min="15868" max="15868" width="23.625" style="44" customWidth="1"/>
    <col min="15869" max="15869" width="44.625" style="44" customWidth="1"/>
    <col min="15870" max="15870" width="16.5" style="44" customWidth="1"/>
    <col min="15871" max="15873" width="13.625" style="44" customWidth="1"/>
    <col min="15874" max="16123" width="6.875" style="44"/>
    <col min="16124" max="16124" width="23.625" style="44" customWidth="1"/>
    <col min="16125" max="16125" width="44.625" style="44" customWidth="1"/>
    <col min="16126" max="16126" width="16.5" style="44" customWidth="1"/>
    <col min="16127" max="16129" width="13.625" style="44" customWidth="1"/>
    <col min="16130" max="16384" width="6.875" style="44"/>
  </cols>
  <sheetData>
    <row r="1" ht="20.1" customHeight="1" spans="1:1">
      <c r="A1" s="43" t="s">
        <v>337</v>
      </c>
    </row>
    <row r="2" ht="36" customHeight="1" spans="1:6">
      <c r="A2" s="145" t="s">
        <v>338</v>
      </c>
      <c r="B2" s="128"/>
      <c r="C2" s="128"/>
      <c r="D2" s="128"/>
      <c r="E2" s="128"/>
      <c r="F2" s="128"/>
    </row>
    <row r="3" ht="20.1" customHeight="1" spans="1:6">
      <c r="A3" s="128"/>
      <c r="B3" s="128"/>
      <c r="C3" s="128"/>
      <c r="D3" s="128"/>
      <c r="E3" s="128"/>
      <c r="F3" s="128"/>
    </row>
    <row r="4" ht="20.1" customHeight="1" spans="1:6">
      <c r="A4" s="51"/>
      <c r="B4" s="51"/>
      <c r="C4" s="51"/>
      <c r="D4" s="51"/>
      <c r="E4" s="51"/>
      <c r="F4" s="154" t="s">
        <v>313</v>
      </c>
    </row>
    <row r="5" ht="20.1" customHeight="1" spans="1:6">
      <c r="A5" s="71" t="s">
        <v>339</v>
      </c>
      <c r="B5" s="71"/>
      <c r="C5" s="155" t="s">
        <v>340</v>
      </c>
      <c r="D5" s="71" t="s">
        <v>341</v>
      </c>
      <c r="E5" s="71"/>
      <c r="F5" s="71"/>
    </row>
    <row r="6" ht="20.1" customHeight="1" spans="1:6">
      <c r="A6" s="93" t="s">
        <v>342</v>
      </c>
      <c r="B6" s="93" t="s">
        <v>343</v>
      </c>
      <c r="C6" s="71"/>
      <c r="D6" s="93" t="s">
        <v>344</v>
      </c>
      <c r="E6" s="93" t="s">
        <v>345</v>
      </c>
      <c r="F6" s="93" t="s">
        <v>346</v>
      </c>
    </row>
    <row r="7" ht="20.1" customHeight="1" spans="1:6">
      <c r="A7" s="93"/>
      <c r="B7" s="93" t="s">
        <v>318</v>
      </c>
      <c r="C7" s="156">
        <f>C8+C19+C22+C46+C50+C56</f>
        <v>1361.36</v>
      </c>
      <c r="D7" s="54">
        <f>D8+D19+D22+D46+D50+D56</f>
        <v>1394.6119</v>
      </c>
      <c r="E7" s="54">
        <f>E8+E19+E22+E46+E50+E56</f>
        <v>1394.6119</v>
      </c>
      <c r="F7" s="71">
        <f>F8+F19+F22+F46+F50+F56</f>
        <v>0</v>
      </c>
    </row>
    <row r="8" ht="20" customHeight="1" spans="1:7">
      <c r="A8" s="53" t="s">
        <v>347</v>
      </c>
      <c r="B8" s="53" t="s">
        <v>325</v>
      </c>
      <c r="C8" s="56">
        <v>475.31</v>
      </c>
      <c r="D8" s="79">
        <v>464.83</v>
      </c>
      <c r="E8" s="57">
        <v>464.83</v>
      </c>
      <c r="F8" s="55"/>
      <c r="G8" s="157"/>
    </row>
    <row r="9" ht="20" customHeight="1" spans="1:6">
      <c r="A9" s="53" t="s">
        <v>348</v>
      </c>
      <c r="B9" s="53" t="s">
        <v>349</v>
      </c>
      <c r="C9" s="56">
        <v>22.74</v>
      </c>
      <c r="D9" s="79">
        <v>23.35</v>
      </c>
      <c r="E9" s="57">
        <v>23.35</v>
      </c>
      <c r="F9" s="55"/>
    </row>
    <row r="10" ht="20" customHeight="1" spans="1:6">
      <c r="A10" s="59" t="s">
        <v>350</v>
      </c>
      <c r="B10" s="59" t="s">
        <v>351</v>
      </c>
      <c r="C10" s="56">
        <v>17.34</v>
      </c>
      <c r="D10" s="81">
        <v>17.9463</v>
      </c>
      <c r="E10" s="60">
        <v>17.9463</v>
      </c>
      <c r="F10" s="55"/>
    </row>
    <row r="11" ht="20" customHeight="1" spans="1:6">
      <c r="A11" s="59" t="s">
        <v>352</v>
      </c>
      <c r="B11" s="59" t="s">
        <v>353</v>
      </c>
      <c r="C11" s="56">
        <v>5.4</v>
      </c>
      <c r="D11" s="81">
        <v>5.4</v>
      </c>
      <c r="E11" s="60">
        <v>5.4</v>
      </c>
      <c r="F11" s="55"/>
    </row>
    <row r="12" ht="20" customHeight="1" spans="1:6">
      <c r="A12" s="53" t="s">
        <v>354</v>
      </c>
      <c r="B12" s="53" t="s">
        <v>355</v>
      </c>
      <c r="C12" s="56">
        <v>397.41</v>
      </c>
      <c r="D12" s="81">
        <v>367.57</v>
      </c>
      <c r="E12" s="60">
        <v>367.57</v>
      </c>
      <c r="F12" s="55"/>
    </row>
    <row r="13" ht="20" customHeight="1" spans="1:6">
      <c r="A13" s="59" t="s">
        <v>356</v>
      </c>
      <c r="B13" s="59" t="s">
        <v>351</v>
      </c>
      <c r="C13" s="56">
        <v>369.82</v>
      </c>
      <c r="D13" s="81">
        <v>328.2468</v>
      </c>
      <c r="E13" s="60">
        <v>328.2468</v>
      </c>
      <c r="F13" s="55"/>
    </row>
    <row r="14" ht="20" customHeight="1" spans="1:6">
      <c r="A14" s="59">
        <v>2010350</v>
      </c>
      <c r="B14" s="59" t="s">
        <v>357</v>
      </c>
      <c r="C14" s="56">
        <v>27.59</v>
      </c>
      <c r="D14" s="81">
        <v>39.3209</v>
      </c>
      <c r="E14" s="60">
        <v>39.3209</v>
      </c>
      <c r="F14" s="55"/>
    </row>
    <row r="15" ht="20" customHeight="1" spans="1:6">
      <c r="A15" s="53" t="s">
        <v>358</v>
      </c>
      <c r="B15" s="53" t="s">
        <v>359</v>
      </c>
      <c r="C15" s="56">
        <v>7.7</v>
      </c>
      <c r="D15" s="81">
        <v>7.7</v>
      </c>
      <c r="E15" s="60">
        <v>7.7</v>
      </c>
      <c r="F15" s="55"/>
    </row>
    <row r="16" ht="20" customHeight="1" spans="1:6">
      <c r="A16" s="59" t="s">
        <v>360</v>
      </c>
      <c r="B16" s="59" t="s">
        <v>361</v>
      </c>
      <c r="C16" s="56">
        <v>7.7</v>
      </c>
      <c r="D16" s="81">
        <v>7.7</v>
      </c>
      <c r="E16" s="60">
        <v>7.7</v>
      </c>
      <c r="F16" s="55"/>
    </row>
    <row r="17" ht="20" customHeight="1" spans="1:6">
      <c r="A17" s="53" t="s">
        <v>362</v>
      </c>
      <c r="B17" s="53" t="s">
        <v>363</v>
      </c>
      <c r="C17" s="56">
        <v>47.46</v>
      </c>
      <c r="D17" s="81">
        <v>66.21</v>
      </c>
      <c r="E17" s="60">
        <v>66.21</v>
      </c>
      <c r="F17" s="55"/>
    </row>
    <row r="18" ht="20" customHeight="1" spans="1:6">
      <c r="A18" s="59" t="s">
        <v>364</v>
      </c>
      <c r="B18" s="59" t="s">
        <v>351</v>
      </c>
      <c r="C18" s="56">
        <v>47.46</v>
      </c>
      <c r="D18" s="81">
        <v>66.2072</v>
      </c>
      <c r="E18" s="60">
        <v>66.2072</v>
      </c>
      <c r="F18" s="55"/>
    </row>
    <row r="19" ht="20" customHeight="1" spans="1:7">
      <c r="A19" s="53" t="s">
        <v>365</v>
      </c>
      <c r="B19" s="53" t="s">
        <v>327</v>
      </c>
      <c r="C19" s="56">
        <v>28.41</v>
      </c>
      <c r="D19" s="81">
        <v>42.8895</v>
      </c>
      <c r="E19" s="60">
        <v>42.8895</v>
      </c>
      <c r="F19" s="55"/>
      <c r="G19" s="158"/>
    </row>
    <row r="20" ht="20" customHeight="1" spans="1:6">
      <c r="A20" s="53" t="s">
        <v>366</v>
      </c>
      <c r="B20" s="53" t="s">
        <v>367</v>
      </c>
      <c r="C20" s="56">
        <v>28.41</v>
      </c>
      <c r="D20" s="81">
        <v>42.8895</v>
      </c>
      <c r="E20" s="60">
        <v>42.8895</v>
      </c>
      <c r="F20" s="55"/>
    </row>
    <row r="21" ht="20" customHeight="1" spans="1:6">
      <c r="A21" s="59" t="s">
        <v>368</v>
      </c>
      <c r="B21" s="59" t="s">
        <v>369</v>
      </c>
      <c r="C21" s="56">
        <v>28.41</v>
      </c>
      <c r="D21" s="81">
        <v>42.8895</v>
      </c>
      <c r="E21" s="60">
        <v>42.8895</v>
      </c>
      <c r="F21" s="55"/>
    </row>
    <row r="22" ht="20" customHeight="1" spans="1:7">
      <c r="A22" s="53" t="s">
        <v>370</v>
      </c>
      <c r="B22" s="53" t="s">
        <v>329</v>
      </c>
      <c r="C22" s="56">
        <v>425.69</v>
      </c>
      <c r="D22" s="57">
        <v>436.97</v>
      </c>
      <c r="E22" s="57">
        <v>436.97</v>
      </c>
      <c r="F22" s="55"/>
      <c r="G22" s="158"/>
    </row>
    <row r="23" ht="20" customHeight="1" spans="1:6">
      <c r="A23" s="53" t="s">
        <v>371</v>
      </c>
      <c r="B23" s="53" t="s">
        <v>372</v>
      </c>
      <c r="C23" s="56">
        <v>27.42</v>
      </c>
      <c r="D23" s="81">
        <v>27.6405</v>
      </c>
      <c r="E23" s="60">
        <v>27.6405</v>
      </c>
      <c r="F23" s="55"/>
    </row>
    <row r="24" ht="20" customHeight="1" spans="1:6">
      <c r="A24" s="59">
        <v>2080150</v>
      </c>
      <c r="B24" s="59" t="s">
        <v>373</v>
      </c>
      <c r="C24" s="56"/>
      <c r="D24" s="81">
        <v>27.6405</v>
      </c>
      <c r="E24" s="60">
        <v>27.6405</v>
      </c>
      <c r="F24" s="55"/>
    </row>
    <row r="25" ht="20" customHeight="1" spans="1:6">
      <c r="A25" s="59" t="s">
        <v>374</v>
      </c>
      <c r="B25" s="59" t="s">
        <v>375</v>
      </c>
      <c r="C25" s="56">
        <v>27.42</v>
      </c>
      <c r="D25" s="81"/>
      <c r="E25" s="60"/>
      <c r="F25" s="55"/>
    </row>
    <row r="26" ht="20" customHeight="1" spans="1:6">
      <c r="A26" s="53">
        <v>20802</v>
      </c>
      <c r="B26" s="53" t="s">
        <v>376</v>
      </c>
      <c r="C26" s="56">
        <v>24.16</v>
      </c>
      <c r="D26" s="60">
        <v>17.67</v>
      </c>
      <c r="E26" s="60">
        <v>17.67</v>
      </c>
      <c r="F26" s="55"/>
    </row>
    <row r="27" ht="20" customHeight="1" spans="1:6">
      <c r="A27" s="59">
        <v>2080208</v>
      </c>
      <c r="B27" s="59" t="s">
        <v>377</v>
      </c>
      <c r="C27" s="56">
        <v>24.16</v>
      </c>
      <c r="D27" s="60">
        <v>17.67</v>
      </c>
      <c r="E27" s="60">
        <v>17.67</v>
      </c>
      <c r="F27" s="55"/>
    </row>
    <row r="28" ht="20" customHeight="1" spans="1:6">
      <c r="A28" s="53" t="s">
        <v>378</v>
      </c>
      <c r="B28" s="53" t="s">
        <v>379</v>
      </c>
      <c r="C28" s="56">
        <v>122.17</v>
      </c>
      <c r="D28" s="81">
        <v>132.37</v>
      </c>
      <c r="E28" s="60">
        <v>132.37</v>
      </c>
      <c r="F28" s="55"/>
    </row>
    <row r="29" ht="20" customHeight="1" spans="1:6">
      <c r="A29" s="59" t="s">
        <v>380</v>
      </c>
      <c r="B29" s="59" t="s">
        <v>381</v>
      </c>
      <c r="C29" s="56">
        <v>38.39</v>
      </c>
      <c r="D29" s="81">
        <v>48.8038</v>
      </c>
      <c r="E29" s="60">
        <v>48.8038</v>
      </c>
      <c r="F29" s="55"/>
    </row>
    <row r="30" ht="20" customHeight="1" spans="1:6">
      <c r="A30" s="59">
        <v>2080502</v>
      </c>
      <c r="B30" s="59" t="s">
        <v>382</v>
      </c>
      <c r="C30" s="56">
        <v>12.18</v>
      </c>
      <c r="D30" s="81">
        <v>12.1828</v>
      </c>
      <c r="E30" s="60">
        <v>12.1828</v>
      </c>
      <c r="F30" s="55"/>
    </row>
    <row r="31" ht="20" customHeight="1" spans="1:6">
      <c r="A31" s="59" t="s">
        <v>383</v>
      </c>
      <c r="B31" s="59" t="s">
        <v>384</v>
      </c>
      <c r="C31" s="56">
        <v>47.73</v>
      </c>
      <c r="D31" s="81">
        <v>47.59</v>
      </c>
      <c r="E31" s="60">
        <v>47.59</v>
      </c>
      <c r="F31" s="55"/>
    </row>
    <row r="32" ht="20" customHeight="1" spans="1:6">
      <c r="A32" s="59" t="s">
        <v>385</v>
      </c>
      <c r="B32" s="59" t="s">
        <v>386</v>
      </c>
      <c r="C32" s="56">
        <v>23.87</v>
      </c>
      <c r="D32" s="81">
        <v>23.7948</v>
      </c>
      <c r="E32" s="60">
        <v>23.7948</v>
      </c>
      <c r="F32" s="55"/>
    </row>
    <row r="33" ht="20" customHeight="1" spans="1:6">
      <c r="A33" s="53" t="s">
        <v>387</v>
      </c>
      <c r="B33" s="53" t="s">
        <v>388</v>
      </c>
      <c r="C33" s="56">
        <v>57.63</v>
      </c>
      <c r="D33" s="81">
        <v>65.13</v>
      </c>
      <c r="E33" s="60">
        <v>65.13</v>
      </c>
      <c r="F33" s="62"/>
    </row>
    <row r="34" ht="20" customHeight="1" spans="1:6">
      <c r="A34" s="59" t="s">
        <v>389</v>
      </c>
      <c r="B34" s="59" t="s">
        <v>390</v>
      </c>
      <c r="C34" s="56">
        <v>10.26</v>
      </c>
      <c r="D34" s="81">
        <v>11.1662</v>
      </c>
      <c r="E34" s="60">
        <v>11.1662</v>
      </c>
      <c r="F34" s="62"/>
    </row>
    <row r="35" ht="20" customHeight="1" spans="1:6">
      <c r="A35" s="59" t="s">
        <v>391</v>
      </c>
      <c r="B35" s="59" t="s">
        <v>392</v>
      </c>
      <c r="C35" s="56">
        <v>1.25</v>
      </c>
      <c r="D35" s="81">
        <v>5.5157</v>
      </c>
      <c r="E35" s="60">
        <v>5.5157</v>
      </c>
      <c r="F35" s="62"/>
    </row>
    <row r="36" ht="20" customHeight="1" spans="1:6">
      <c r="A36" s="59" t="s">
        <v>393</v>
      </c>
      <c r="B36" s="59" t="s">
        <v>394</v>
      </c>
      <c r="C36" s="56">
        <v>39.72</v>
      </c>
      <c r="D36" s="81">
        <v>41.6232</v>
      </c>
      <c r="E36" s="60">
        <v>41.6232</v>
      </c>
      <c r="F36" s="62"/>
    </row>
    <row r="37" ht="20" customHeight="1" spans="1:6">
      <c r="A37" s="59" t="s">
        <v>395</v>
      </c>
      <c r="B37" s="59" t="s">
        <v>396</v>
      </c>
      <c r="C37" s="56">
        <v>6.4</v>
      </c>
      <c r="D37" s="81">
        <v>6.8292</v>
      </c>
      <c r="E37" s="60">
        <v>6.8292</v>
      </c>
      <c r="F37" s="62"/>
    </row>
    <row r="38" ht="20" customHeight="1" spans="1:6">
      <c r="A38" s="53" t="s">
        <v>397</v>
      </c>
      <c r="B38" s="53" t="s">
        <v>398</v>
      </c>
      <c r="C38" s="56">
        <v>165.58</v>
      </c>
      <c r="D38" s="60">
        <v>164.43</v>
      </c>
      <c r="E38" s="60">
        <v>164.43</v>
      </c>
      <c r="F38" s="62"/>
    </row>
    <row r="39" ht="20" customHeight="1" spans="1:6">
      <c r="A39" s="59" t="s">
        <v>399</v>
      </c>
      <c r="B39" s="59" t="s">
        <v>400</v>
      </c>
      <c r="C39" s="56">
        <v>165.58</v>
      </c>
      <c r="D39" s="60">
        <v>164.43</v>
      </c>
      <c r="E39" s="60">
        <v>164.43</v>
      </c>
      <c r="F39" s="62"/>
    </row>
    <row r="40" ht="20" customHeight="1" spans="1:6">
      <c r="A40" s="53">
        <v>20825</v>
      </c>
      <c r="B40" s="53" t="s">
        <v>401</v>
      </c>
      <c r="C40" s="56">
        <v>0.48</v>
      </c>
      <c r="D40" s="81">
        <v>0.48</v>
      </c>
      <c r="E40" s="60">
        <v>0.48</v>
      </c>
      <c r="F40" s="62"/>
    </row>
    <row r="41" ht="20" customHeight="1" spans="1:6">
      <c r="A41" s="59">
        <v>2082502</v>
      </c>
      <c r="B41" s="59" t="s">
        <v>402</v>
      </c>
      <c r="C41" s="56">
        <v>0.48</v>
      </c>
      <c r="D41" s="81">
        <v>0.48</v>
      </c>
      <c r="E41" s="60">
        <v>0.48</v>
      </c>
      <c r="F41" s="62"/>
    </row>
    <row r="42" ht="20" customHeight="1" spans="1:6">
      <c r="A42" s="53">
        <v>20828</v>
      </c>
      <c r="B42" s="53" t="s">
        <v>403</v>
      </c>
      <c r="C42" s="56">
        <v>25.65</v>
      </c>
      <c r="D42" s="81">
        <v>26.6481</v>
      </c>
      <c r="E42" s="60">
        <v>26.6481</v>
      </c>
      <c r="F42" s="63"/>
    </row>
    <row r="43" ht="20" customHeight="1" spans="1:6">
      <c r="A43" s="59">
        <v>2082850</v>
      </c>
      <c r="B43" s="59" t="s">
        <v>357</v>
      </c>
      <c r="C43" s="56">
        <v>25.65</v>
      </c>
      <c r="D43" s="81">
        <v>26.6481</v>
      </c>
      <c r="E43" s="60">
        <v>26.6481</v>
      </c>
      <c r="F43" s="63"/>
    </row>
    <row r="44" ht="20" customHeight="1" spans="1:6">
      <c r="A44" s="53" t="s">
        <v>404</v>
      </c>
      <c r="B44" s="53" t="s">
        <v>405</v>
      </c>
      <c r="C44" s="56">
        <v>2.6</v>
      </c>
      <c r="D44" s="81">
        <v>2.6</v>
      </c>
      <c r="E44" s="60">
        <v>2.6</v>
      </c>
      <c r="F44" s="62"/>
    </row>
    <row r="45" ht="20" customHeight="1" spans="1:6">
      <c r="A45" s="59">
        <v>2089999</v>
      </c>
      <c r="B45" s="59" t="s">
        <v>405</v>
      </c>
      <c r="C45" s="56">
        <v>2.6</v>
      </c>
      <c r="D45" s="81">
        <v>2.6</v>
      </c>
      <c r="E45" s="60">
        <v>2.6</v>
      </c>
      <c r="F45" s="62"/>
    </row>
    <row r="46" ht="20" customHeight="1" spans="1:7">
      <c r="A46" s="53" t="s">
        <v>406</v>
      </c>
      <c r="B46" s="53" t="s">
        <v>331</v>
      </c>
      <c r="C46" s="56">
        <v>28.35</v>
      </c>
      <c r="D46" s="81">
        <v>28.26</v>
      </c>
      <c r="E46" s="60">
        <v>28.26</v>
      </c>
      <c r="F46" s="63"/>
      <c r="G46" s="158"/>
    </row>
    <row r="47" ht="20" customHeight="1" spans="1:6">
      <c r="A47" s="53" t="s">
        <v>407</v>
      </c>
      <c r="B47" s="53" t="s">
        <v>408</v>
      </c>
      <c r="C47" s="56">
        <v>28.35</v>
      </c>
      <c r="D47" s="81">
        <v>28.26</v>
      </c>
      <c r="E47" s="60">
        <v>28.26</v>
      </c>
      <c r="F47" s="63"/>
    </row>
    <row r="48" ht="20" customHeight="1" spans="1:6">
      <c r="A48" s="59" t="s">
        <v>409</v>
      </c>
      <c r="B48" s="59" t="s">
        <v>410</v>
      </c>
      <c r="C48" s="56">
        <v>20.81</v>
      </c>
      <c r="D48" s="81">
        <v>18.9999</v>
      </c>
      <c r="E48" s="60">
        <v>18.9999</v>
      </c>
      <c r="F48" s="63"/>
    </row>
    <row r="49" ht="20" customHeight="1" spans="1:6">
      <c r="A49" s="59" t="s">
        <v>411</v>
      </c>
      <c r="B49" s="59" t="s">
        <v>412</v>
      </c>
      <c r="C49" s="56">
        <v>7.54</v>
      </c>
      <c r="D49" s="81">
        <v>9.2568</v>
      </c>
      <c r="E49" s="60">
        <v>9.2568</v>
      </c>
      <c r="F49" s="63"/>
    </row>
    <row r="50" ht="20" customHeight="1" spans="1:7">
      <c r="A50" s="53" t="s">
        <v>413</v>
      </c>
      <c r="B50" s="53" t="s">
        <v>332</v>
      </c>
      <c r="C50" s="56">
        <v>367.8</v>
      </c>
      <c r="D50" s="60">
        <v>385.97</v>
      </c>
      <c r="E50" s="60">
        <v>385.97</v>
      </c>
      <c r="F50" s="63"/>
      <c r="G50" s="158"/>
    </row>
    <row r="51" ht="20" customHeight="1" spans="1:6">
      <c r="A51" s="53" t="s">
        <v>414</v>
      </c>
      <c r="B51" s="53" t="s">
        <v>415</v>
      </c>
      <c r="C51" s="56">
        <v>367.8</v>
      </c>
      <c r="D51" s="60">
        <v>76.45</v>
      </c>
      <c r="E51" s="60">
        <v>76.45</v>
      </c>
      <c r="F51" s="63"/>
    </row>
    <row r="52" ht="20" customHeight="1" spans="1:6">
      <c r="A52" s="59" t="s">
        <v>416</v>
      </c>
      <c r="B52" s="59" t="s">
        <v>357</v>
      </c>
      <c r="C52" s="56">
        <v>52.41</v>
      </c>
      <c r="D52" s="60">
        <v>67.35</v>
      </c>
      <c r="E52" s="60">
        <v>67.35</v>
      </c>
      <c r="F52" s="63"/>
    </row>
    <row r="53" ht="20" customHeight="1" spans="1:6">
      <c r="A53" s="59" t="s">
        <v>417</v>
      </c>
      <c r="B53" s="59" t="s">
        <v>418</v>
      </c>
      <c r="C53" s="56">
        <v>8.25</v>
      </c>
      <c r="D53" s="60">
        <v>9.1</v>
      </c>
      <c r="E53" s="60">
        <v>9.1</v>
      </c>
      <c r="F53" s="63"/>
    </row>
    <row r="54" ht="20" customHeight="1" spans="1:6">
      <c r="A54" s="53">
        <v>21307</v>
      </c>
      <c r="B54" s="53" t="s">
        <v>419</v>
      </c>
      <c r="C54" s="56">
        <v>307.14</v>
      </c>
      <c r="D54" s="81">
        <v>309.5191</v>
      </c>
      <c r="E54" s="60">
        <v>309.5191</v>
      </c>
      <c r="F54" s="63"/>
    </row>
    <row r="55" ht="20" customHeight="1" spans="1:6">
      <c r="A55" s="59" t="s">
        <v>420</v>
      </c>
      <c r="B55" s="59" t="s">
        <v>421</v>
      </c>
      <c r="C55" s="56">
        <v>307.14</v>
      </c>
      <c r="D55" s="81">
        <v>309.5191</v>
      </c>
      <c r="E55" s="60">
        <v>309.5191</v>
      </c>
      <c r="F55" s="63"/>
    </row>
    <row r="56" ht="20" customHeight="1" spans="1:7">
      <c r="A56" s="53" t="s">
        <v>422</v>
      </c>
      <c r="B56" s="53" t="s">
        <v>333</v>
      </c>
      <c r="C56" s="56">
        <v>35.8</v>
      </c>
      <c r="D56" s="81">
        <v>35.6924</v>
      </c>
      <c r="E56" s="60">
        <v>35.6924</v>
      </c>
      <c r="F56" s="63"/>
      <c r="G56" s="158"/>
    </row>
    <row r="57" ht="20" customHeight="1" spans="1:6">
      <c r="A57" s="53" t="s">
        <v>423</v>
      </c>
      <c r="B57" s="53" t="s">
        <v>424</v>
      </c>
      <c r="C57" s="56">
        <v>35.8</v>
      </c>
      <c r="D57" s="81">
        <v>35.6924</v>
      </c>
      <c r="E57" s="60">
        <v>35.6924</v>
      </c>
      <c r="F57" s="63"/>
    </row>
    <row r="58" ht="20" customHeight="1" spans="1:6">
      <c r="A58" s="59" t="s">
        <v>425</v>
      </c>
      <c r="B58" s="59" t="s">
        <v>426</v>
      </c>
      <c r="C58" s="56">
        <v>35.8</v>
      </c>
      <c r="D58" s="81">
        <v>35.6924</v>
      </c>
      <c r="E58" s="60">
        <v>35.6924</v>
      </c>
      <c r="F58" s="63"/>
    </row>
  </sheetData>
  <autoFilter ref="A6:F58">
    <extLst/>
  </autoFilter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2"/>
  <sheetViews>
    <sheetView showGridLines="0" showZeros="0" topLeftCell="A28" workbookViewId="0">
      <selection activeCell="A46" sqref="$A46:$XFD46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5" width="6.875" style="42"/>
    <col min="256" max="256" width="14.5" style="42" customWidth="1"/>
    <col min="257" max="257" width="33.375" style="42" customWidth="1"/>
    <col min="258" max="260" width="20.625" style="42" customWidth="1"/>
    <col min="261" max="511" width="6.875" style="42"/>
    <col min="512" max="512" width="14.5" style="42" customWidth="1"/>
    <col min="513" max="513" width="33.375" style="42" customWidth="1"/>
    <col min="514" max="516" width="20.625" style="42" customWidth="1"/>
    <col min="517" max="767" width="6.875" style="42"/>
    <col min="768" max="768" width="14.5" style="42" customWidth="1"/>
    <col min="769" max="769" width="33.375" style="42" customWidth="1"/>
    <col min="770" max="772" width="20.625" style="42" customWidth="1"/>
    <col min="773" max="1023" width="6.875" style="42"/>
    <col min="1024" max="1024" width="14.5" style="42" customWidth="1"/>
    <col min="1025" max="1025" width="33.375" style="42" customWidth="1"/>
    <col min="1026" max="1028" width="20.625" style="42" customWidth="1"/>
    <col min="1029" max="1279" width="6.875" style="42"/>
    <col min="1280" max="1280" width="14.5" style="42" customWidth="1"/>
    <col min="1281" max="1281" width="33.375" style="42" customWidth="1"/>
    <col min="1282" max="1284" width="20.625" style="42" customWidth="1"/>
    <col min="1285" max="1535" width="6.875" style="42"/>
    <col min="1536" max="1536" width="14.5" style="42" customWidth="1"/>
    <col min="1537" max="1537" width="33.375" style="42" customWidth="1"/>
    <col min="1538" max="1540" width="20.625" style="42" customWidth="1"/>
    <col min="1541" max="1791" width="6.875" style="42"/>
    <col min="1792" max="1792" width="14.5" style="42" customWidth="1"/>
    <col min="1793" max="1793" width="33.375" style="42" customWidth="1"/>
    <col min="1794" max="1796" width="20.625" style="42" customWidth="1"/>
    <col min="1797" max="2047" width="6.875" style="42"/>
    <col min="2048" max="2048" width="14.5" style="42" customWidth="1"/>
    <col min="2049" max="2049" width="33.375" style="42" customWidth="1"/>
    <col min="2050" max="2052" width="20.625" style="42" customWidth="1"/>
    <col min="2053" max="2303" width="6.875" style="42"/>
    <col min="2304" max="2304" width="14.5" style="42" customWidth="1"/>
    <col min="2305" max="2305" width="33.375" style="42" customWidth="1"/>
    <col min="2306" max="2308" width="20.625" style="42" customWidth="1"/>
    <col min="2309" max="2559" width="6.875" style="42"/>
    <col min="2560" max="2560" width="14.5" style="42" customWidth="1"/>
    <col min="2561" max="2561" width="33.375" style="42" customWidth="1"/>
    <col min="2562" max="2564" width="20.625" style="42" customWidth="1"/>
    <col min="2565" max="2815" width="6.875" style="42"/>
    <col min="2816" max="2816" width="14.5" style="42" customWidth="1"/>
    <col min="2817" max="2817" width="33.375" style="42" customWidth="1"/>
    <col min="2818" max="2820" width="20.625" style="42" customWidth="1"/>
    <col min="2821" max="3071" width="6.875" style="42"/>
    <col min="3072" max="3072" width="14.5" style="42" customWidth="1"/>
    <col min="3073" max="3073" width="33.375" style="42" customWidth="1"/>
    <col min="3074" max="3076" width="20.625" style="42" customWidth="1"/>
    <col min="3077" max="3327" width="6.875" style="42"/>
    <col min="3328" max="3328" width="14.5" style="42" customWidth="1"/>
    <col min="3329" max="3329" width="33.375" style="42" customWidth="1"/>
    <col min="3330" max="3332" width="20.625" style="42" customWidth="1"/>
    <col min="3333" max="3583" width="6.875" style="42"/>
    <col min="3584" max="3584" width="14.5" style="42" customWidth="1"/>
    <col min="3585" max="3585" width="33.375" style="42" customWidth="1"/>
    <col min="3586" max="3588" width="20.625" style="42" customWidth="1"/>
    <col min="3589" max="3839" width="6.875" style="42"/>
    <col min="3840" max="3840" width="14.5" style="42" customWidth="1"/>
    <col min="3841" max="3841" width="33.375" style="42" customWidth="1"/>
    <col min="3842" max="3844" width="20.625" style="42" customWidth="1"/>
    <col min="3845" max="4095" width="6.875" style="42"/>
    <col min="4096" max="4096" width="14.5" style="42" customWidth="1"/>
    <col min="4097" max="4097" width="33.375" style="42" customWidth="1"/>
    <col min="4098" max="4100" width="20.625" style="42" customWidth="1"/>
    <col min="4101" max="4351" width="6.875" style="42"/>
    <col min="4352" max="4352" width="14.5" style="42" customWidth="1"/>
    <col min="4353" max="4353" width="33.375" style="42" customWidth="1"/>
    <col min="4354" max="4356" width="20.625" style="42" customWidth="1"/>
    <col min="4357" max="4607" width="6.875" style="42"/>
    <col min="4608" max="4608" width="14.5" style="42" customWidth="1"/>
    <col min="4609" max="4609" width="33.375" style="42" customWidth="1"/>
    <col min="4610" max="4612" width="20.625" style="42" customWidth="1"/>
    <col min="4613" max="4863" width="6.875" style="42"/>
    <col min="4864" max="4864" width="14.5" style="42" customWidth="1"/>
    <col min="4865" max="4865" width="33.375" style="42" customWidth="1"/>
    <col min="4866" max="4868" width="20.625" style="42" customWidth="1"/>
    <col min="4869" max="5119" width="6.875" style="42"/>
    <col min="5120" max="5120" width="14.5" style="42" customWidth="1"/>
    <col min="5121" max="5121" width="33.375" style="42" customWidth="1"/>
    <col min="5122" max="5124" width="20.625" style="42" customWidth="1"/>
    <col min="5125" max="5375" width="6.875" style="42"/>
    <col min="5376" max="5376" width="14.5" style="42" customWidth="1"/>
    <col min="5377" max="5377" width="33.375" style="42" customWidth="1"/>
    <col min="5378" max="5380" width="20.625" style="42" customWidth="1"/>
    <col min="5381" max="5631" width="6.875" style="42"/>
    <col min="5632" max="5632" width="14.5" style="42" customWidth="1"/>
    <col min="5633" max="5633" width="33.375" style="42" customWidth="1"/>
    <col min="5634" max="5636" width="20.625" style="42" customWidth="1"/>
    <col min="5637" max="5887" width="6.875" style="42"/>
    <col min="5888" max="5888" width="14.5" style="42" customWidth="1"/>
    <col min="5889" max="5889" width="33.375" style="42" customWidth="1"/>
    <col min="5890" max="5892" width="20.625" style="42" customWidth="1"/>
    <col min="5893" max="6143" width="6.875" style="42"/>
    <col min="6144" max="6144" width="14.5" style="42" customWidth="1"/>
    <col min="6145" max="6145" width="33.375" style="42" customWidth="1"/>
    <col min="6146" max="6148" width="20.625" style="42" customWidth="1"/>
    <col min="6149" max="6399" width="6.875" style="42"/>
    <col min="6400" max="6400" width="14.5" style="42" customWidth="1"/>
    <col min="6401" max="6401" width="33.375" style="42" customWidth="1"/>
    <col min="6402" max="6404" width="20.625" style="42" customWidth="1"/>
    <col min="6405" max="6655" width="6.875" style="42"/>
    <col min="6656" max="6656" width="14.5" style="42" customWidth="1"/>
    <col min="6657" max="6657" width="33.375" style="42" customWidth="1"/>
    <col min="6658" max="6660" width="20.625" style="42" customWidth="1"/>
    <col min="6661" max="6911" width="6.875" style="42"/>
    <col min="6912" max="6912" width="14.5" style="42" customWidth="1"/>
    <col min="6913" max="6913" width="33.375" style="42" customWidth="1"/>
    <col min="6914" max="6916" width="20.625" style="42" customWidth="1"/>
    <col min="6917" max="7167" width="6.875" style="42"/>
    <col min="7168" max="7168" width="14.5" style="42" customWidth="1"/>
    <col min="7169" max="7169" width="33.375" style="42" customWidth="1"/>
    <col min="7170" max="7172" width="20.625" style="42" customWidth="1"/>
    <col min="7173" max="7423" width="6.875" style="42"/>
    <col min="7424" max="7424" width="14.5" style="42" customWidth="1"/>
    <col min="7425" max="7425" width="33.375" style="42" customWidth="1"/>
    <col min="7426" max="7428" width="20.625" style="42" customWidth="1"/>
    <col min="7429" max="7679" width="6.875" style="42"/>
    <col min="7680" max="7680" width="14.5" style="42" customWidth="1"/>
    <col min="7681" max="7681" width="33.375" style="42" customWidth="1"/>
    <col min="7682" max="7684" width="20.625" style="42" customWidth="1"/>
    <col min="7685" max="7935" width="6.875" style="42"/>
    <col min="7936" max="7936" width="14.5" style="42" customWidth="1"/>
    <col min="7937" max="7937" width="33.375" style="42" customWidth="1"/>
    <col min="7938" max="7940" width="20.625" style="42" customWidth="1"/>
    <col min="7941" max="8191" width="6.875" style="42"/>
    <col min="8192" max="8192" width="14.5" style="42" customWidth="1"/>
    <col min="8193" max="8193" width="33.375" style="42" customWidth="1"/>
    <col min="8194" max="8196" width="20.625" style="42" customWidth="1"/>
    <col min="8197" max="8447" width="6.875" style="42"/>
    <col min="8448" max="8448" width="14.5" style="42" customWidth="1"/>
    <col min="8449" max="8449" width="33.375" style="42" customWidth="1"/>
    <col min="8450" max="8452" width="20.625" style="42" customWidth="1"/>
    <col min="8453" max="8703" width="6.875" style="42"/>
    <col min="8704" max="8704" width="14.5" style="42" customWidth="1"/>
    <col min="8705" max="8705" width="33.375" style="42" customWidth="1"/>
    <col min="8706" max="8708" width="20.625" style="42" customWidth="1"/>
    <col min="8709" max="8959" width="6.875" style="42"/>
    <col min="8960" max="8960" width="14.5" style="42" customWidth="1"/>
    <col min="8961" max="8961" width="33.375" style="42" customWidth="1"/>
    <col min="8962" max="8964" width="20.625" style="42" customWidth="1"/>
    <col min="8965" max="9215" width="6.875" style="42"/>
    <col min="9216" max="9216" width="14.5" style="42" customWidth="1"/>
    <col min="9217" max="9217" width="33.375" style="42" customWidth="1"/>
    <col min="9218" max="9220" width="20.625" style="42" customWidth="1"/>
    <col min="9221" max="9471" width="6.875" style="42"/>
    <col min="9472" max="9472" width="14.5" style="42" customWidth="1"/>
    <col min="9473" max="9473" width="33.375" style="42" customWidth="1"/>
    <col min="9474" max="9476" width="20.625" style="42" customWidth="1"/>
    <col min="9477" max="9727" width="6.875" style="42"/>
    <col min="9728" max="9728" width="14.5" style="42" customWidth="1"/>
    <col min="9729" max="9729" width="33.375" style="42" customWidth="1"/>
    <col min="9730" max="9732" width="20.625" style="42" customWidth="1"/>
    <col min="9733" max="9983" width="6.875" style="42"/>
    <col min="9984" max="9984" width="14.5" style="42" customWidth="1"/>
    <col min="9985" max="9985" width="33.375" style="42" customWidth="1"/>
    <col min="9986" max="9988" width="20.625" style="42" customWidth="1"/>
    <col min="9989" max="10239" width="6.875" style="42"/>
    <col min="10240" max="10240" width="14.5" style="42" customWidth="1"/>
    <col min="10241" max="10241" width="33.375" style="42" customWidth="1"/>
    <col min="10242" max="10244" width="20.625" style="42" customWidth="1"/>
    <col min="10245" max="10495" width="6.875" style="42"/>
    <col min="10496" max="10496" width="14.5" style="42" customWidth="1"/>
    <col min="10497" max="10497" width="33.375" style="42" customWidth="1"/>
    <col min="10498" max="10500" width="20.625" style="42" customWidth="1"/>
    <col min="10501" max="10751" width="6.875" style="42"/>
    <col min="10752" max="10752" width="14.5" style="42" customWidth="1"/>
    <col min="10753" max="10753" width="33.375" style="42" customWidth="1"/>
    <col min="10754" max="10756" width="20.625" style="42" customWidth="1"/>
    <col min="10757" max="11007" width="6.875" style="42"/>
    <col min="11008" max="11008" width="14.5" style="42" customWidth="1"/>
    <col min="11009" max="11009" width="33.375" style="42" customWidth="1"/>
    <col min="11010" max="11012" width="20.625" style="42" customWidth="1"/>
    <col min="11013" max="11263" width="6.875" style="42"/>
    <col min="11264" max="11264" width="14.5" style="42" customWidth="1"/>
    <col min="11265" max="11265" width="33.375" style="42" customWidth="1"/>
    <col min="11266" max="11268" width="20.625" style="42" customWidth="1"/>
    <col min="11269" max="11519" width="6.875" style="42"/>
    <col min="11520" max="11520" width="14.5" style="42" customWidth="1"/>
    <col min="11521" max="11521" width="33.375" style="42" customWidth="1"/>
    <col min="11522" max="11524" width="20.625" style="42" customWidth="1"/>
    <col min="11525" max="11775" width="6.875" style="42"/>
    <col min="11776" max="11776" width="14.5" style="42" customWidth="1"/>
    <col min="11777" max="11777" width="33.375" style="42" customWidth="1"/>
    <col min="11778" max="11780" width="20.625" style="42" customWidth="1"/>
    <col min="11781" max="12031" width="6.875" style="42"/>
    <col min="12032" max="12032" width="14.5" style="42" customWidth="1"/>
    <col min="12033" max="12033" width="33.375" style="42" customWidth="1"/>
    <col min="12034" max="12036" width="20.625" style="42" customWidth="1"/>
    <col min="12037" max="12287" width="6.875" style="42"/>
    <col min="12288" max="12288" width="14.5" style="42" customWidth="1"/>
    <col min="12289" max="12289" width="33.375" style="42" customWidth="1"/>
    <col min="12290" max="12292" width="20.625" style="42" customWidth="1"/>
    <col min="12293" max="12543" width="6.875" style="42"/>
    <col min="12544" max="12544" width="14.5" style="42" customWidth="1"/>
    <col min="12545" max="12545" width="33.375" style="42" customWidth="1"/>
    <col min="12546" max="12548" width="20.625" style="42" customWidth="1"/>
    <col min="12549" max="12799" width="6.875" style="42"/>
    <col min="12800" max="12800" width="14.5" style="42" customWidth="1"/>
    <col min="12801" max="12801" width="33.375" style="42" customWidth="1"/>
    <col min="12802" max="12804" width="20.625" style="42" customWidth="1"/>
    <col min="12805" max="13055" width="6.875" style="42"/>
    <col min="13056" max="13056" width="14.5" style="42" customWidth="1"/>
    <col min="13057" max="13057" width="33.375" style="42" customWidth="1"/>
    <col min="13058" max="13060" width="20.625" style="42" customWidth="1"/>
    <col min="13061" max="13311" width="6.875" style="42"/>
    <col min="13312" max="13312" width="14.5" style="42" customWidth="1"/>
    <col min="13313" max="13313" width="33.375" style="42" customWidth="1"/>
    <col min="13314" max="13316" width="20.625" style="42" customWidth="1"/>
    <col min="13317" max="13567" width="6.875" style="42"/>
    <col min="13568" max="13568" width="14.5" style="42" customWidth="1"/>
    <col min="13569" max="13569" width="33.375" style="42" customWidth="1"/>
    <col min="13570" max="13572" width="20.625" style="42" customWidth="1"/>
    <col min="13573" max="13823" width="6.875" style="42"/>
    <col min="13824" max="13824" width="14.5" style="42" customWidth="1"/>
    <col min="13825" max="13825" width="33.375" style="42" customWidth="1"/>
    <col min="13826" max="13828" width="20.625" style="42" customWidth="1"/>
    <col min="13829" max="14079" width="6.875" style="42"/>
    <col min="14080" max="14080" width="14.5" style="42" customWidth="1"/>
    <col min="14081" max="14081" width="33.375" style="42" customWidth="1"/>
    <col min="14082" max="14084" width="20.625" style="42" customWidth="1"/>
    <col min="14085" max="14335" width="6.875" style="42"/>
    <col min="14336" max="14336" width="14.5" style="42" customWidth="1"/>
    <col min="14337" max="14337" width="33.375" style="42" customWidth="1"/>
    <col min="14338" max="14340" width="20.625" style="42" customWidth="1"/>
    <col min="14341" max="14591" width="6.875" style="42"/>
    <col min="14592" max="14592" width="14.5" style="42" customWidth="1"/>
    <col min="14593" max="14593" width="33.375" style="42" customWidth="1"/>
    <col min="14594" max="14596" width="20.625" style="42" customWidth="1"/>
    <col min="14597" max="14847" width="6.875" style="42"/>
    <col min="14848" max="14848" width="14.5" style="42" customWidth="1"/>
    <col min="14849" max="14849" width="33.375" style="42" customWidth="1"/>
    <col min="14850" max="14852" width="20.625" style="42" customWidth="1"/>
    <col min="14853" max="15103" width="6.875" style="42"/>
    <col min="15104" max="15104" width="14.5" style="42" customWidth="1"/>
    <col min="15105" max="15105" width="33.375" style="42" customWidth="1"/>
    <col min="15106" max="15108" width="20.625" style="42" customWidth="1"/>
    <col min="15109" max="15359" width="6.875" style="42"/>
    <col min="15360" max="15360" width="14.5" style="42" customWidth="1"/>
    <col min="15361" max="15361" width="33.375" style="42" customWidth="1"/>
    <col min="15362" max="15364" width="20.625" style="42" customWidth="1"/>
    <col min="15365" max="15615" width="6.875" style="42"/>
    <col min="15616" max="15616" width="14.5" style="42" customWidth="1"/>
    <col min="15617" max="15617" width="33.375" style="42" customWidth="1"/>
    <col min="15618" max="15620" width="20.625" style="42" customWidth="1"/>
    <col min="15621" max="15871" width="6.875" style="42"/>
    <col min="15872" max="15872" width="14.5" style="42" customWidth="1"/>
    <col min="15873" max="15873" width="33.375" style="42" customWidth="1"/>
    <col min="15874" max="15876" width="20.625" style="42" customWidth="1"/>
    <col min="15877" max="16127" width="6.875" style="42"/>
    <col min="16128" max="16128" width="14.5" style="42" customWidth="1"/>
    <col min="16129" max="16129" width="33.375" style="42" customWidth="1"/>
    <col min="16130" max="16132" width="20.625" style="42" customWidth="1"/>
    <col min="16133" max="16384" width="6.875" style="42"/>
  </cols>
  <sheetData>
    <row r="1" customHeight="1" spans="1:5">
      <c r="A1" s="43" t="s">
        <v>427</v>
      </c>
      <c r="E1" s="144"/>
    </row>
    <row r="2" ht="44.25" customHeight="1" spans="1:5">
      <c r="A2" s="145" t="s">
        <v>428</v>
      </c>
      <c r="B2" s="146"/>
      <c r="C2" s="146"/>
      <c r="D2" s="146"/>
      <c r="E2" s="146"/>
    </row>
    <row r="3" customHeight="1" spans="1:5">
      <c r="A3" s="146"/>
      <c r="B3" s="146"/>
      <c r="C3" s="146"/>
      <c r="D3" s="146"/>
      <c r="E3" s="146"/>
    </row>
    <row r="4" s="129" customFormat="1" customHeight="1" spans="1:5">
      <c r="A4" s="51"/>
      <c r="B4" s="50"/>
      <c r="C4" s="50"/>
      <c r="D4" s="50"/>
      <c r="E4" s="147" t="s">
        <v>313</v>
      </c>
    </row>
    <row r="5" s="129" customFormat="1" customHeight="1" spans="1:5">
      <c r="A5" s="71" t="s">
        <v>429</v>
      </c>
      <c r="B5" s="71"/>
      <c r="C5" s="71" t="s">
        <v>430</v>
      </c>
      <c r="D5" s="71"/>
      <c r="E5" s="71"/>
    </row>
    <row r="6" s="129" customFormat="1" customHeight="1" spans="1:5">
      <c r="A6" s="71" t="s">
        <v>342</v>
      </c>
      <c r="B6" s="71" t="s">
        <v>343</v>
      </c>
      <c r="C6" s="71" t="s">
        <v>318</v>
      </c>
      <c r="D6" s="71" t="s">
        <v>431</v>
      </c>
      <c r="E6" s="71" t="s">
        <v>432</v>
      </c>
    </row>
    <row r="7" s="129" customFormat="1" customHeight="1" spans="1:9">
      <c r="A7" s="148" t="s">
        <v>433</v>
      </c>
      <c r="B7" s="149" t="s">
        <v>434</v>
      </c>
      <c r="C7" s="56">
        <v>1394.61</v>
      </c>
      <c r="D7" s="56">
        <f>SUM(D8,D21,D50)</f>
        <v>1232.3573</v>
      </c>
      <c r="E7" s="56">
        <f>SUM(E8,E21,E50,E60)</f>
        <v>162.2457</v>
      </c>
      <c r="I7" s="114"/>
    </row>
    <row r="8" s="129" customFormat="1" customHeight="1" spans="1:6">
      <c r="A8" s="150" t="s">
        <v>435</v>
      </c>
      <c r="B8" s="151" t="s">
        <v>436</v>
      </c>
      <c r="C8" s="56">
        <f>C9+C10+C11+C12+C13+C14+C15+C17+C18+C16+C19+C20</f>
        <v>629.429</v>
      </c>
      <c r="D8" s="56">
        <f>D9+D10+D11+D12+D13+D14+D15+D17+D18+D16+D19+D20</f>
        <v>629.429</v>
      </c>
      <c r="E8" s="56"/>
      <c r="F8" s="114"/>
    </row>
    <row r="9" s="129" customFormat="1" customHeight="1" spans="1:10">
      <c r="A9" s="150" t="s">
        <v>437</v>
      </c>
      <c r="B9" s="151" t="s">
        <v>438</v>
      </c>
      <c r="C9" s="56">
        <f>D9+E9</f>
        <v>138.8952</v>
      </c>
      <c r="D9" s="56">
        <v>138.8952</v>
      </c>
      <c r="E9" s="56"/>
      <c r="F9" s="114"/>
      <c r="J9" s="114"/>
    </row>
    <row r="10" s="129" customFormat="1" customHeight="1" spans="1:7">
      <c r="A10" s="150" t="s">
        <v>439</v>
      </c>
      <c r="B10" s="151" t="s">
        <v>440</v>
      </c>
      <c r="C10" s="56">
        <f t="shared" ref="C10:C20" si="0">D10+E10</f>
        <v>157.2</v>
      </c>
      <c r="D10" s="56">
        <v>157.2</v>
      </c>
      <c r="E10" s="56"/>
      <c r="G10" s="114"/>
    </row>
    <row r="11" s="129" customFormat="1" customHeight="1" spans="1:7">
      <c r="A11" s="150" t="s">
        <v>441</v>
      </c>
      <c r="B11" s="151" t="s">
        <v>442</v>
      </c>
      <c r="C11" s="56">
        <f t="shared" si="0"/>
        <v>126.421</v>
      </c>
      <c r="D11" s="56">
        <v>126.421</v>
      </c>
      <c r="E11" s="56"/>
      <c r="G11" s="114"/>
    </row>
    <row r="12" s="129" customFormat="1" customHeight="1" spans="1:7">
      <c r="A12" s="150" t="s">
        <v>443</v>
      </c>
      <c r="B12" s="151" t="s">
        <v>444</v>
      </c>
      <c r="C12" s="56">
        <f t="shared" si="0"/>
        <v>70.092</v>
      </c>
      <c r="D12" s="56">
        <v>70.092</v>
      </c>
      <c r="E12" s="56"/>
      <c r="F12" s="114"/>
      <c r="G12" s="114"/>
    </row>
    <row r="13" s="129" customFormat="1" customHeight="1" spans="1:9">
      <c r="A13" s="150" t="s">
        <v>445</v>
      </c>
      <c r="B13" s="151" t="s">
        <v>446</v>
      </c>
      <c r="C13" s="56">
        <f t="shared" si="0"/>
        <v>47.59</v>
      </c>
      <c r="D13" s="56">
        <v>47.59</v>
      </c>
      <c r="E13" s="56"/>
      <c r="I13" s="114"/>
    </row>
    <row r="14" s="129" customFormat="1" customHeight="1" spans="1:10">
      <c r="A14" s="150" t="s">
        <v>447</v>
      </c>
      <c r="B14" s="151" t="s">
        <v>448</v>
      </c>
      <c r="C14" s="56">
        <f t="shared" si="0"/>
        <v>23.7948</v>
      </c>
      <c r="D14" s="56">
        <v>23.7948</v>
      </c>
      <c r="E14" s="56"/>
      <c r="F14" s="114"/>
      <c r="J14" s="114"/>
    </row>
    <row r="15" s="129" customFormat="1" customHeight="1" spans="1:10">
      <c r="A15" s="150" t="s">
        <v>449</v>
      </c>
      <c r="B15" s="151" t="s">
        <v>450</v>
      </c>
      <c r="C15" s="56">
        <f t="shared" si="0"/>
        <v>28.2567</v>
      </c>
      <c r="D15" s="56">
        <v>28.2567</v>
      </c>
      <c r="E15" s="56"/>
      <c r="F15" s="114"/>
      <c r="G15" s="114"/>
      <c r="J15" s="114"/>
    </row>
    <row r="16" s="129" customFormat="1" customHeight="1" spans="1:10">
      <c r="A16" s="150" t="s">
        <v>451</v>
      </c>
      <c r="B16" s="151" t="s">
        <v>452</v>
      </c>
      <c r="C16" s="56">
        <f t="shared" si="0"/>
        <v>0</v>
      </c>
      <c r="D16" s="56">
        <v>0</v>
      </c>
      <c r="E16" s="56"/>
      <c r="F16" s="114"/>
      <c r="J16" s="114"/>
    </row>
    <row r="17" s="129" customFormat="1" customHeight="1" spans="1:10">
      <c r="A17" s="150" t="s">
        <v>453</v>
      </c>
      <c r="B17" s="151" t="s">
        <v>454</v>
      </c>
      <c r="C17" s="56">
        <f t="shared" si="0"/>
        <v>1.4869</v>
      </c>
      <c r="D17" s="56">
        <v>1.4869</v>
      </c>
      <c r="E17" s="56"/>
      <c r="F17" s="114"/>
      <c r="J17" s="114"/>
    </row>
    <row r="18" s="129" customFormat="1" customHeight="1" spans="1:10">
      <c r="A18" s="150" t="s">
        <v>455</v>
      </c>
      <c r="B18" s="151" t="s">
        <v>426</v>
      </c>
      <c r="C18" s="56">
        <f t="shared" si="0"/>
        <v>35.6924</v>
      </c>
      <c r="D18" s="56">
        <v>35.6924</v>
      </c>
      <c r="E18" s="56"/>
      <c r="F18" s="114"/>
      <c r="J18" s="114"/>
    </row>
    <row r="19" s="129" customFormat="1" customHeight="1" spans="1:10">
      <c r="A19" s="150" t="s">
        <v>456</v>
      </c>
      <c r="B19" s="151" t="s">
        <v>457</v>
      </c>
      <c r="C19" s="56">
        <f t="shared" si="0"/>
        <v>0</v>
      </c>
      <c r="D19" s="56">
        <v>0</v>
      </c>
      <c r="E19" s="56"/>
      <c r="F19" s="114"/>
      <c r="H19" s="114"/>
      <c r="J19" s="114"/>
    </row>
    <row r="20" s="129" customFormat="1" customHeight="1" spans="1:10">
      <c r="A20" s="150" t="s">
        <v>458</v>
      </c>
      <c r="B20" s="151" t="s">
        <v>459</v>
      </c>
      <c r="C20" s="56">
        <f t="shared" si="0"/>
        <v>0</v>
      </c>
      <c r="D20" s="56">
        <v>0</v>
      </c>
      <c r="E20" s="56"/>
      <c r="F20" s="114"/>
      <c r="J20" s="114"/>
    </row>
    <row r="21" s="129" customFormat="1" customHeight="1" spans="1:6">
      <c r="A21" s="150" t="s">
        <v>460</v>
      </c>
      <c r="B21" s="151" t="s">
        <v>461</v>
      </c>
      <c r="C21" s="56">
        <v>161.053</v>
      </c>
      <c r="D21" s="56">
        <f>D22+D23+D24+D25+D26+D27+D28+D29+D30+D32+D31+D33+D34+D35+D36+D37+D38+D39+D40+D41+D42+D43+D44+D45+D46+D47+D48+D49</f>
        <v>0</v>
      </c>
      <c r="E21" s="56">
        <f>E22+E23+E24+E25+E26+E27+E28+E29+E30+E31+E32+E33+E34+E35+E36+E37+E38+E39+E40+E41+E42+E43+E44+E45+E46+E47+E48+E49</f>
        <v>161.0457</v>
      </c>
      <c r="F21" s="114"/>
    </row>
    <row r="22" s="129" customFormat="1" customHeight="1" spans="1:13">
      <c r="A22" s="150" t="s">
        <v>462</v>
      </c>
      <c r="B22" s="152" t="s">
        <v>463</v>
      </c>
      <c r="C22" s="56">
        <f>D22+E22</f>
        <v>56.4</v>
      </c>
      <c r="D22" s="56"/>
      <c r="E22" s="56">
        <v>56.4</v>
      </c>
      <c r="F22" s="114"/>
      <c r="G22" s="114"/>
      <c r="M22" s="114"/>
    </row>
    <row r="23" s="129" customFormat="1" customHeight="1" spans="1:6">
      <c r="A23" s="150" t="s">
        <v>464</v>
      </c>
      <c r="B23" s="153" t="s">
        <v>465</v>
      </c>
      <c r="C23" s="56">
        <f t="shared" ref="C23:C49" si="1">D23+E23</f>
        <v>0.5</v>
      </c>
      <c r="D23" s="56"/>
      <c r="E23" s="56">
        <v>0.5</v>
      </c>
      <c r="F23" s="114"/>
    </row>
    <row r="24" s="129" customFormat="1" customHeight="1" spans="1:9">
      <c r="A24" s="150" t="s">
        <v>466</v>
      </c>
      <c r="B24" s="153" t="s">
        <v>467</v>
      </c>
      <c r="C24" s="56">
        <f t="shared" si="1"/>
        <v>0</v>
      </c>
      <c r="D24" s="56"/>
      <c r="E24" s="56">
        <v>0</v>
      </c>
      <c r="G24" s="114"/>
      <c r="I24" s="114"/>
    </row>
    <row r="25" s="129" customFormat="1" customHeight="1" spans="1:7">
      <c r="A25" s="150" t="s">
        <v>468</v>
      </c>
      <c r="B25" s="153" t="s">
        <v>469</v>
      </c>
      <c r="C25" s="56">
        <f t="shared" si="1"/>
        <v>0.3</v>
      </c>
      <c r="D25" s="56"/>
      <c r="E25" s="56">
        <v>0.3</v>
      </c>
      <c r="F25" s="114"/>
      <c r="G25" s="114"/>
    </row>
    <row r="26" s="129" customFormat="1" customHeight="1" spans="1:5">
      <c r="A26" s="150" t="s">
        <v>470</v>
      </c>
      <c r="B26" s="153" t="s">
        <v>471</v>
      </c>
      <c r="C26" s="56">
        <f t="shared" si="1"/>
        <v>0</v>
      </c>
      <c r="D26" s="56"/>
      <c r="E26" s="56">
        <v>0</v>
      </c>
    </row>
    <row r="27" s="129" customFormat="1" customHeight="1" spans="1:11">
      <c r="A27" s="150" t="s">
        <v>472</v>
      </c>
      <c r="B27" s="153" t="s">
        <v>473</v>
      </c>
      <c r="C27" s="56">
        <f t="shared" si="1"/>
        <v>10.45</v>
      </c>
      <c r="D27" s="56"/>
      <c r="E27" s="56">
        <v>10.45</v>
      </c>
      <c r="F27" s="114"/>
      <c r="H27" s="114"/>
      <c r="K27" s="114"/>
    </row>
    <row r="28" s="129" customFormat="1" customHeight="1" spans="1:7">
      <c r="A28" s="150" t="s">
        <v>474</v>
      </c>
      <c r="B28" s="153" t="s">
        <v>475</v>
      </c>
      <c r="C28" s="56">
        <f t="shared" si="1"/>
        <v>0.5</v>
      </c>
      <c r="D28" s="56"/>
      <c r="E28" s="56">
        <v>0.5</v>
      </c>
      <c r="F28" s="114"/>
      <c r="G28" s="114"/>
    </row>
    <row r="29" s="129" customFormat="1" customHeight="1" spans="1:6">
      <c r="A29" s="150" t="s">
        <v>476</v>
      </c>
      <c r="B29" s="153" t="s">
        <v>477</v>
      </c>
      <c r="C29" s="56">
        <f t="shared" si="1"/>
        <v>0</v>
      </c>
      <c r="D29" s="56"/>
      <c r="E29" s="56">
        <v>0</v>
      </c>
      <c r="F29" s="114"/>
    </row>
    <row r="30" s="129" customFormat="1" customHeight="1" spans="1:6">
      <c r="A30" s="150" t="s">
        <v>478</v>
      </c>
      <c r="B30" s="153" t="s">
        <v>479</v>
      </c>
      <c r="C30" s="56">
        <f t="shared" si="1"/>
        <v>0</v>
      </c>
      <c r="D30" s="56"/>
      <c r="E30" s="56">
        <v>0</v>
      </c>
      <c r="F30" s="114"/>
    </row>
    <row r="31" s="129" customFormat="1" customHeight="1" spans="1:6">
      <c r="A31" s="150" t="s">
        <v>480</v>
      </c>
      <c r="B31" s="152" t="s">
        <v>481</v>
      </c>
      <c r="C31" s="56">
        <f t="shared" si="1"/>
        <v>10.1</v>
      </c>
      <c r="D31" s="56"/>
      <c r="E31" s="56">
        <v>10.1</v>
      </c>
      <c r="F31" s="114"/>
    </row>
    <row r="32" s="129" customFormat="1" customHeight="1" spans="1:15">
      <c r="A32" s="150" t="s">
        <v>482</v>
      </c>
      <c r="B32" s="152" t="s">
        <v>483</v>
      </c>
      <c r="C32" s="56">
        <f t="shared" si="1"/>
        <v>0</v>
      </c>
      <c r="D32" s="56"/>
      <c r="E32" s="56">
        <v>0</v>
      </c>
      <c r="F32" s="114"/>
      <c r="O32" s="114"/>
    </row>
    <row r="33" s="129" customFormat="1" customHeight="1" spans="1:10">
      <c r="A33" s="150" t="s">
        <v>484</v>
      </c>
      <c r="B33" s="153" t="s">
        <v>485</v>
      </c>
      <c r="C33" s="56">
        <f t="shared" si="1"/>
        <v>1</v>
      </c>
      <c r="D33" s="56"/>
      <c r="E33" s="56">
        <v>1</v>
      </c>
      <c r="F33" s="114"/>
      <c r="G33" s="114"/>
      <c r="J33" s="114"/>
    </row>
    <row r="34" s="129" customFormat="1" customHeight="1" spans="1:8">
      <c r="A34" s="150" t="s">
        <v>486</v>
      </c>
      <c r="B34" s="153" t="s">
        <v>487</v>
      </c>
      <c r="C34" s="56">
        <f t="shared" si="1"/>
        <v>0</v>
      </c>
      <c r="D34" s="56"/>
      <c r="E34" s="56">
        <v>0</v>
      </c>
      <c r="F34" s="114"/>
      <c r="G34" s="114"/>
      <c r="H34" s="114"/>
    </row>
    <row r="35" s="129" customFormat="1" customHeight="1" spans="1:9">
      <c r="A35" s="150" t="s">
        <v>488</v>
      </c>
      <c r="B35" s="153" t="s">
        <v>489</v>
      </c>
      <c r="C35" s="56">
        <f t="shared" si="1"/>
        <v>17.55</v>
      </c>
      <c r="D35" s="56"/>
      <c r="E35" s="56">
        <v>17.55</v>
      </c>
      <c r="F35" s="114"/>
      <c r="G35" s="114"/>
      <c r="H35" s="114"/>
      <c r="I35" s="114"/>
    </row>
    <row r="36" s="129" customFormat="1" customHeight="1" spans="1:7">
      <c r="A36" s="150" t="s">
        <v>490</v>
      </c>
      <c r="B36" s="153" t="s">
        <v>491</v>
      </c>
      <c r="C36" s="56">
        <f t="shared" si="1"/>
        <v>4.6</v>
      </c>
      <c r="D36" s="56"/>
      <c r="E36" s="56">
        <v>4.6</v>
      </c>
      <c r="F36" s="114"/>
      <c r="G36" s="114"/>
    </row>
    <row r="37" s="129" customFormat="1" customHeight="1" spans="1:8">
      <c r="A37" s="150" t="s">
        <v>492</v>
      </c>
      <c r="B37" s="153" t="s">
        <v>493</v>
      </c>
      <c r="C37" s="56">
        <f t="shared" si="1"/>
        <v>8.1</v>
      </c>
      <c r="D37" s="56"/>
      <c r="E37" s="56">
        <v>8.1</v>
      </c>
      <c r="H37" s="114"/>
    </row>
    <row r="38" s="129" customFormat="1" customHeight="1" spans="1:7">
      <c r="A38" s="150" t="s">
        <v>494</v>
      </c>
      <c r="B38" s="153" t="s">
        <v>495</v>
      </c>
      <c r="C38" s="56">
        <f t="shared" si="1"/>
        <v>0</v>
      </c>
      <c r="D38" s="56"/>
      <c r="E38" s="56">
        <v>0</v>
      </c>
      <c r="F38" s="114"/>
      <c r="G38" s="114"/>
    </row>
    <row r="39" s="129" customFormat="1" customHeight="1" spans="1:5">
      <c r="A39" s="150" t="s">
        <v>496</v>
      </c>
      <c r="B39" s="153" t="s">
        <v>497</v>
      </c>
      <c r="C39" s="56">
        <f t="shared" si="1"/>
        <v>0</v>
      </c>
      <c r="D39" s="56"/>
      <c r="E39" s="56">
        <v>0</v>
      </c>
    </row>
    <row r="40" s="129" customFormat="1" customHeight="1" spans="1:7">
      <c r="A40" s="150" t="s">
        <v>498</v>
      </c>
      <c r="B40" s="153" t="s">
        <v>499</v>
      </c>
      <c r="C40" s="56">
        <f t="shared" si="1"/>
        <v>0</v>
      </c>
      <c r="D40" s="56"/>
      <c r="E40" s="56">
        <v>0</v>
      </c>
      <c r="F40" s="114"/>
      <c r="G40" s="114"/>
    </row>
    <row r="41" s="129" customFormat="1" customHeight="1" spans="1:7">
      <c r="A41" s="150" t="s">
        <v>500</v>
      </c>
      <c r="B41" s="153" t="s">
        <v>501</v>
      </c>
      <c r="C41" s="56">
        <f t="shared" si="1"/>
        <v>0</v>
      </c>
      <c r="D41" s="56"/>
      <c r="E41" s="56">
        <v>0</v>
      </c>
      <c r="F41" s="114"/>
      <c r="G41" s="114"/>
    </row>
    <row r="42" s="129" customFormat="1" customHeight="1" spans="1:18">
      <c r="A42" s="150" t="s">
        <v>502</v>
      </c>
      <c r="B42" s="153" t="s">
        <v>503</v>
      </c>
      <c r="C42" s="56">
        <f t="shared" si="1"/>
        <v>0</v>
      </c>
      <c r="D42" s="56"/>
      <c r="E42" s="56">
        <v>0</v>
      </c>
      <c r="F42" s="114"/>
      <c r="I42" s="114"/>
      <c r="R42" s="114"/>
    </row>
    <row r="43" s="129" customFormat="1" customHeight="1" spans="1:6">
      <c r="A43" s="150" t="s">
        <v>504</v>
      </c>
      <c r="B43" s="153" t="s">
        <v>505</v>
      </c>
      <c r="C43" s="56">
        <f t="shared" si="1"/>
        <v>0</v>
      </c>
      <c r="D43" s="56"/>
      <c r="E43" s="56">
        <v>0</v>
      </c>
      <c r="F43" s="114"/>
    </row>
    <row r="44" s="129" customFormat="1" customHeight="1" spans="1:8">
      <c r="A44" s="150" t="s">
        <v>506</v>
      </c>
      <c r="B44" s="152" t="s">
        <v>507</v>
      </c>
      <c r="C44" s="56">
        <f t="shared" si="1"/>
        <v>1.6667</v>
      </c>
      <c r="D44" s="56"/>
      <c r="E44" s="56">
        <v>1.6667</v>
      </c>
      <c r="F44" s="114"/>
      <c r="G44" s="114"/>
      <c r="H44" s="114"/>
    </row>
    <row r="45" s="129" customFormat="1" customHeight="1" spans="1:6">
      <c r="A45" s="150" t="s">
        <v>508</v>
      </c>
      <c r="B45" s="153" t="s">
        <v>509</v>
      </c>
      <c r="C45" s="56">
        <f t="shared" si="1"/>
        <v>4.459</v>
      </c>
      <c r="D45" s="56"/>
      <c r="E45" s="56">
        <v>4.459</v>
      </c>
      <c r="F45" s="114"/>
    </row>
    <row r="46" s="129" customFormat="1" customHeight="1" spans="1:15">
      <c r="A46" s="150" t="s">
        <v>510</v>
      </c>
      <c r="B46" s="153" t="s">
        <v>511</v>
      </c>
      <c r="C46" s="56">
        <f t="shared" si="1"/>
        <v>16</v>
      </c>
      <c r="D46" s="56"/>
      <c r="E46" s="56">
        <v>16</v>
      </c>
      <c r="F46" s="114"/>
      <c r="H46" s="114"/>
      <c r="O46" s="114"/>
    </row>
    <row r="47" s="129" customFormat="1" customHeight="1" spans="1:15">
      <c r="A47" s="150" t="s">
        <v>512</v>
      </c>
      <c r="B47" s="153" t="s">
        <v>513</v>
      </c>
      <c r="C47" s="56">
        <f t="shared" si="1"/>
        <v>23.52</v>
      </c>
      <c r="D47" s="56"/>
      <c r="E47" s="56">
        <v>23.52</v>
      </c>
      <c r="F47" s="114"/>
      <c r="G47" s="114"/>
      <c r="O47" s="114"/>
    </row>
    <row r="48" s="129" customFormat="1" customHeight="1" spans="1:9">
      <c r="A48" s="150" t="s">
        <v>514</v>
      </c>
      <c r="B48" s="153" t="s">
        <v>515</v>
      </c>
      <c r="C48" s="56">
        <f t="shared" si="1"/>
        <v>0</v>
      </c>
      <c r="D48" s="56"/>
      <c r="E48" s="56"/>
      <c r="F48" s="114"/>
      <c r="G48" s="114"/>
      <c r="I48" s="114"/>
    </row>
    <row r="49" s="129" customFormat="1" customHeight="1" spans="1:8">
      <c r="A49" s="150" t="s">
        <v>516</v>
      </c>
      <c r="B49" s="153" t="s">
        <v>517</v>
      </c>
      <c r="C49" s="56">
        <f t="shared" si="1"/>
        <v>5.9</v>
      </c>
      <c r="D49" s="56"/>
      <c r="E49" s="56">
        <v>5.9</v>
      </c>
      <c r="F49" s="114"/>
      <c r="G49" s="114"/>
      <c r="H49" s="114"/>
    </row>
    <row r="50" s="129" customFormat="1" customHeight="1" spans="1:7">
      <c r="A50" s="150" t="s">
        <v>518</v>
      </c>
      <c r="B50" s="151" t="s">
        <v>519</v>
      </c>
      <c r="C50" s="56">
        <v>602.93</v>
      </c>
      <c r="D50" s="56">
        <f>D51+D52+D53+D54+D55+D56+D57+D58+D59</f>
        <v>602.9283</v>
      </c>
      <c r="E50" s="56"/>
      <c r="G50" s="114"/>
    </row>
    <row r="51" s="129" customFormat="1" customHeight="1" spans="1:7">
      <c r="A51" s="150" t="s">
        <v>520</v>
      </c>
      <c r="B51" s="151" t="s">
        <v>521</v>
      </c>
      <c r="C51" s="56">
        <f>D51+E51</f>
        <v>60</v>
      </c>
      <c r="D51" s="56">
        <v>60</v>
      </c>
      <c r="E51" s="56"/>
      <c r="G51" s="114"/>
    </row>
    <row r="52" s="129" customFormat="1" customHeight="1" spans="1:7">
      <c r="A52" s="150" t="s">
        <v>522</v>
      </c>
      <c r="B52" s="151" t="s">
        <v>523</v>
      </c>
      <c r="C52" s="56">
        <f t="shared" ref="C52:C59" si="2">D52+E52</f>
        <v>11.7643</v>
      </c>
      <c r="D52" s="56">
        <v>11.7643</v>
      </c>
      <c r="E52" s="56"/>
      <c r="G52" s="114"/>
    </row>
    <row r="53" s="129" customFormat="1" customHeight="1" spans="1:6">
      <c r="A53" s="150" t="s">
        <v>524</v>
      </c>
      <c r="B53" s="153" t="s">
        <v>525</v>
      </c>
      <c r="C53" s="56">
        <f t="shared" si="2"/>
        <v>363.66</v>
      </c>
      <c r="D53" s="56">
        <v>363.66</v>
      </c>
      <c r="E53" s="56"/>
      <c r="F53" s="114"/>
    </row>
    <row r="54" s="129" customFormat="1" customHeight="1" spans="1:9">
      <c r="A54" s="150" t="s">
        <v>526</v>
      </c>
      <c r="B54" s="153" t="s">
        <v>527</v>
      </c>
      <c r="C54" s="56">
        <f t="shared" si="2"/>
        <v>164.904</v>
      </c>
      <c r="D54" s="56">
        <v>164.904</v>
      </c>
      <c r="E54" s="56"/>
      <c r="F54" s="114"/>
      <c r="H54" s="114"/>
      <c r="I54" s="114"/>
    </row>
    <row r="55" s="129" customFormat="1" customHeight="1" spans="1:7">
      <c r="A55" s="150" t="s">
        <v>528</v>
      </c>
      <c r="B55" s="153" t="s">
        <v>457</v>
      </c>
      <c r="C55" s="56">
        <f t="shared" si="2"/>
        <v>0</v>
      </c>
      <c r="D55" s="56">
        <v>0</v>
      </c>
      <c r="E55" s="56"/>
      <c r="F55" s="114"/>
      <c r="G55" s="114"/>
    </row>
    <row r="56" s="129" customFormat="1" customHeight="1" spans="1:6">
      <c r="A56" s="150" t="s">
        <v>529</v>
      </c>
      <c r="B56" s="153" t="s">
        <v>530</v>
      </c>
      <c r="C56" s="56">
        <f t="shared" si="2"/>
        <v>0</v>
      </c>
      <c r="D56" s="56">
        <v>0</v>
      </c>
      <c r="E56" s="56"/>
      <c r="F56" s="114"/>
    </row>
    <row r="57" s="129" customFormat="1" customHeight="1" spans="1:6">
      <c r="A57" s="150" t="s">
        <v>531</v>
      </c>
      <c r="B57" s="153" t="s">
        <v>532</v>
      </c>
      <c r="C57" s="56">
        <f t="shared" si="2"/>
        <v>0</v>
      </c>
      <c r="D57" s="56">
        <v>0</v>
      </c>
      <c r="E57" s="56"/>
      <c r="F57" s="114"/>
    </row>
    <row r="58" s="129" customFormat="1" customHeight="1" spans="1:6">
      <c r="A58" s="150" t="s">
        <v>533</v>
      </c>
      <c r="B58" s="153" t="s">
        <v>534</v>
      </c>
      <c r="C58" s="56">
        <f t="shared" si="2"/>
        <v>0</v>
      </c>
      <c r="D58" s="56">
        <v>0</v>
      </c>
      <c r="E58" s="56"/>
      <c r="F58" s="114"/>
    </row>
    <row r="59" s="129" customFormat="1" customHeight="1" spans="1:5">
      <c r="A59" s="150" t="s">
        <v>535</v>
      </c>
      <c r="B59" s="153" t="s">
        <v>536</v>
      </c>
      <c r="C59" s="56">
        <f t="shared" si="2"/>
        <v>2.6</v>
      </c>
      <c r="D59" s="56">
        <v>2.6</v>
      </c>
      <c r="E59" s="104"/>
    </row>
    <row r="60" s="129" customFormat="1" customHeight="1" spans="1:5">
      <c r="A60" s="150" t="s">
        <v>537</v>
      </c>
      <c r="B60" s="153" t="s">
        <v>538</v>
      </c>
      <c r="C60" s="56">
        <f>C61</f>
        <v>1.2</v>
      </c>
      <c r="D60" s="56"/>
      <c r="E60" s="56">
        <f>E61</f>
        <v>1.2</v>
      </c>
    </row>
    <row r="61" customHeight="1" spans="1:5">
      <c r="A61" s="150" t="s">
        <v>539</v>
      </c>
      <c r="B61" s="153" t="s">
        <v>540</v>
      </c>
      <c r="C61" s="56">
        <f>D61+E61</f>
        <v>1.2</v>
      </c>
      <c r="D61" s="56"/>
      <c r="E61" s="56">
        <v>1.2</v>
      </c>
    </row>
    <row r="62" customHeight="1" spans="4:13">
      <c r="D62" s="44"/>
      <c r="E62" s="44"/>
      <c r="M62" s="4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L9" sqref="L9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541</v>
      </c>
      <c r="L1" s="139"/>
    </row>
    <row r="2" ht="42" customHeight="1" spans="1:12">
      <c r="A2" s="115" t="s">
        <v>542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ht="20.1" customHeight="1" spans="1:12">
      <c r="A3" s="128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ht="20.1" customHeight="1" spans="1:1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52" t="s">
        <v>313</v>
      </c>
    </row>
    <row r="5" ht="25.5" customHeight="1" spans="1:12">
      <c r="A5" s="71" t="s">
        <v>340</v>
      </c>
      <c r="B5" s="71"/>
      <c r="C5" s="71"/>
      <c r="D5" s="71"/>
      <c r="E5" s="71"/>
      <c r="F5" s="120"/>
      <c r="G5" s="71" t="s">
        <v>341</v>
      </c>
      <c r="H5" s="71"/>
      <c r="I5" s="71"/>
      <c r="J5" s="71"/>
      <c r="K5" s="71"/>
      <c r="L5" s="71"/>
    </row>
    <row r="6" ht="22.5" customHeight="1" spans="1:12">
      <c r="A6" s="93" t="s">
        <v>318</v>
      </c>
      <c r="B6" s="130" t="s">
        <v>543</v>
      </c>
      <c r="C6" s="93" t="s">
        <v>544</v>
      </c>
      <c r="D6" s="93"/>
      <c r="E6" s="93"/>
      <c r="F6" s="131" t="s">
        <v>545</v>
      </c>
      <c r="G6" s="132" t="s">
        <v>318</v>
      </c>
      <c r="H6" s="84" t="s">
        <v>543</v>
      </c>
      <c r="I6" s="93" t="s">
        <v>544</v>
      </c>
      <c r="J6" s="93"/>
      <c r="K6" s="140"/>
      <c r="L6" s="93" t="s">
        <v>545</v>
      </c>
    </row>
    <row r="7" ht="33.75" customHeight="1" spans="1:12">
      <c r="A7" s="121"/>
      <c r="B7" s="76"/>
      <c r="C7" s="122" t="s">
        <v>344</v>
      </c>
      <c r="D7" s="133" t="s">
        <v>546</v>
      </c>
      <c r="E7" s="133" t="s">
        <v>547</v>
      </c>
      <c r="F7" s="121"/>
      <c r="G7" s="134"/>
      <c r="H7" s="76"/>
      <c r="I7" s="141" t="s">
        <v>344</v>
      </c>
      <c r="J7" s="133" t="s">
        <v>546</v>
      </c>
      <c r="K7" s="142" t="s">
        <v>547</v>
      </c>
      <c r="L7" s="121"/>
    </row>
    <row r="8" ht="20.1" customHeight="1" spans="1:12">
      <c r="A8" s="135">
        <v>15.85</v>
      </c>
      <c r="B8" s="136"/>
      <c r="C8" s="137">
        <v>8</v>
      </c>
      <c r="D8" s="138"/>
      <c r="E8" s="135">
        <v>8</v>
      </c>
      <c r="F8" s="136">
        <v>7.85</v>
      </c>
      <c r="G8" s="126"/>
      <c r="H8" s="56">
        <f>I8+L8</f>
        <v>15.45</v>
      </c>
      <c r="I8" s="143">
        <v>8</v>
      </c>
      <c r="J8" s="125"/>
      <c r="K8" s="126">
        <v>8</v>
      </c>
      <c r="L8" s="56">
        <v>7.45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3" sqref="A3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548</v>
      </c>
      <c r="E1" s="87"/>
    </row>
    <row r="2" ht="42.75" customHeight="1" spans="1:5">
      <c r="A2" s="115" t="s">
        <v>549</v>
      </c>
      <c r="B2" s="116"/>
      <c r="C2" s="116"/>
      <c r="D2" s="116"/>
      <c r="E2" s="116"/>
    </row>
    <row r="3" ht="20.1" customHeight="1" spans="1:5">
      <c r="A3" s="116"/>
      <c r="B3" s="116"/>
      <c r="C3" s="116"/>
      <c r="D3" s="116"/>
      <c r="E3" s="116"/>
    </row>
    <row r="4" ht="20.1" customHeight="1" spans="1:5">
      <c r="A4" s="117"/>
      <c r="B4" s="118"/>
      <c r="C4" s="118"/>
      <c r="D4" s="118"/>
      <c r="E4" s="119" t="s">
        <v>313</v>
      </c>
    </row>
    <row r="5" ht="20.1" customHeight="1" spans="1:5">
      <c r="A5" s="71" t="s">
        <v>342</v>
      </c>
      <c r="B5" s="120" t="s">
        <v>343</v>
      </c>
      <c r="C5" s="71" t="s">
        <v>550</v>
      </c>
      <c r="D5" s="71"/>
      <c r="E5" s="71"/>
    </row>
    <row r="6" ht="20.1" customHeight="1" spans="1:5">
      <c r="A6" s="121"/>
      <c r="B6" s="121"/>
      <c r="C6" s="122" t="s">
        <v>318</v>
      </c>
      <c r="D6" s="122" t="s">
        <v>345</v>
      </c>
      <c r="E6" s="122" t="s">
        <v>346</v>
      </c>
    </row>
    <row r="7" ht="20.1" customHeight="1" spans="1:5">
      <c r="A7" s="123"/>
      <c r="B7" s="124"/>
      <c r="C7" s="125"/>
      <c r="D7" s="126"/>
      <c r="E7" s="56"/>
    </row>
    <row r="8" ht="20.25" customHeight="1" spans="1:5">
      <c r="A8" s="127" t="s">
        <v>551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B7" sqref="B7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552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</row>
    <row r="2" ht="38.25" customHeight="1" spans="1:251">
      <c r="A2" s="88" t="s">
        <v>553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</row>
    <row r="4" customHeight="1" spans="1:251">
      <c r="A4" s="51"/>
      <c r="B4" s="91"/>
      <c r="C4" s="92"/>
      <c r="D4" s="52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</row>
    <row r="5" ht="23.25" customHeight="1" spans="1:251">
      <c r="A5" s="71" t="s">
        <v>314</v>
      </c>
      <c r="B5" s="71"/>
      <c r="C5" s="71" t="s">
        <v>315</v>
      </c>
      <c r="D5" s="71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</row>
    <row r="7" customHeight="1" spans="1:251">
      <c r="A7" s="95" t="s">
        <v>554</v>
      </c>
      <c r="B7" s="96">
        <v>1394.61</v>
      </c>
      <c r="C7" s="97" t="s">
        <v>325</v>
      </c>
      <c r="D7" s="98">
        <v>464.83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</row>
    <row r="8" customHeight="1" spans="1:251">
      <c r="A8" s="99" t="s">
        <v>555</v>
      </c>
      <c r="B8" s="56"/>
      <c r="C8" s="100" t="s">
        <v>327</v>
      </c>
      <c r="D8" s="98">
        <v>42.89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</row>
    <row r="9" customHeight="1" spans="1:251">
      <c r="A9" s="101" t="s">
        <v>556</v>
      </c>
      <c r="B9" s="102"/>
      <c r="C9" s="100" t="s">
        <v>329</v>
      </c>
      <c r="D9" s="98">
        <v>436.97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</row>
    <row r="10" customHeight="1" spans="1:251">
      <c r="A10" s="103" t="s">
        <v>557</v>
      </c>
      <c r="B10" s="104"/>
      <c r="C10" s="100" t="s">
        <v>331</v>
      </c>
      <c r="D10" s="98">
        <v>28.26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</row>
    <row r="11" customHeight="1" spans="1:251">
      <c r="A11" s="103" t="s">
        <v>558</v>
      </c>
      <c r="B11" s="104"/>
      <c r="C11" s="100" t="s">
        <v>332</v>
      </c>
      <c r="D11" s="98">
        <v>385.97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</row>
    <row r="12" customHeight="1" spans="1:251">
      <c r="A12" s="103" t="s">
        <v>559</v>
      </c>
      <c r="B12" s="56"/>
      <c r="C12" s="105" t="s">
        <v>333</v>
      </c>
      <c r="D12" s="98">
        <v>35.69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</row>
    <row r="13" customHeight="1" spans="1:251">
      <c r="A13" s="106"/>
      <c r="B13" s="107"/>
      <c r="C13" s="108"/>
      <c r="D13" s="98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</row>
    <row r="14" customHeight="1" spans="1:251">
      <c r="A14" s="55" t="s">
        <v>560</v>
      </c>
      <c r="B14" s="96">
        <v>1394.61</v>
      </c>
      <c r="C14" s="109" t="s">
        <v>561</v>
      </c>
      <c r="D14" s="96">
        <v>1394.61</v>
      </c>
      <c r="F14" s="44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</row>
    <row r="15" customHeight="1" spans="1:251">
      <c r="A15" s="103" t="s">
        <v>562</v>
      </c>
      <c r="B15" s="110"/>
      <c r="C15" s="100" t="s">
        <v>563</v>
      </c>
      <c r="D15" s="111"/>
      <c r="E15" s="44"/>
      <c r="F15" s="44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</row>
    <row r="16" customHeight="1" spans="1:251">
      <c r="A16" s="103" t="s">
        <v>564</v>
      </c>
      <c r="B16" s="56"/>
      <c r="C16" s="105"/>
      <c r="D16" s="111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</row>
    <row r="17" customHeight="1" spans="1:5">
      <c r="A17" s="112" t="s">
        <v>565</v>
      </c>
      <c r="B17" s="113">
        <v>1394.61</v>
      </c>
      <c r="C17" s="108" t="s">
        <v>566</v>
      </c>
      <c r="D17" s="113">
        <v>1394.61</v>
      </c>
      <c r="E17" s="44"/>
    </row>
    <row r="24" customHeight="1" spans="3:3">
      <c r="C24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showGridLines="0" showZeros="0" topLeftCell="A6" workbookViewId="0">
      <selection activeCell="E8" sqref="E8:E57"/>
    </sheetView>
  </sheetViews>
  <sheetFormatPr defaultColWidth="6.875" defaultRowHeight="12.75" customHeight="1"/>
  <cols>
    <col min="1" max="1" width="9.25" style="64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567</v>
      </c>
      <c r="L1" s="82"/>
    </row>
    <row r="2" ht="43.5" customHeight="1" spans="1:12">
      <c r="A2" s="65" t="s">
        <v>568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ht="20.1" customHeight="1" spans="1:12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83" t="s">
        <v>313</v>
      </c>
    </row>
    <row r="5" ht="24" customHeight="1" spans="1:12">
      <c r="A5" s="70" t="s">
        <v>569</v>
      </c>
      <c r="B5" s="71"/>
      <c r="C5" s="72" t="s">
        <v>318</v>
      </c>
      <c r="D5" s="38" t="s">
        <v>564</v>
      </c>
      <c r="E5" s="38" t="s">
        <v>554</v>
      </c>
      <c r="F5" s="38" t="s">
        <v>555</v>
      </c>
      <c r="G5" s="38" t="s">
        <v>556</v>
      </c>
      <c r="H5" s="73" t="s">
        <v>557</v>
      </c>
      <c r="I5" s="72"/>
      <c r="J5" s="38" t="s">
        <v>558</v>
      </c>
      <c r="K5" s="38" t="s">
        <v>559</v>
      </c>
      <c r="L5" s="84" t="s">
        <v>562</v>
      </c>
    </row>
    <row r="6" ht="42" customHeight="1" spans="1:12">
      <c r="A6" s="74" t="s">
        <v>342</v>
      </c>
      <c r="B6" s="75" t="s">
        <v>343</v>
      </c>
      <c r="C6" s="76"/>
      <c r="D6" s="76"/>
      <c r="E6" s="76"/>
      <c r="F6" s="76"/>
      <c r="G6" s="76"/>
      <c r="H6" s="76" t="s">
        <v>570</v>
      </c>
      <c r="I6" s="76" t="s">
        <v>571</v>
      </c>
      <c r="J6" s="76"/>
      <c r="K6" s="76"/>
      <c r="L6" s="76"/>
    </row>
    <row r="7" ht="29" customHeight="1" spans="1:12">
      <c r="A7" s="74"/>
      <c r="B7" s="75" t="s">
        <v>318</v>
      </c>
      <c r="C7" s="77">
        <f>C8+C19+C22+C45+C49+C55</f>
        <v>1394.6119</v>
      </c>
      <c r="D7" s="78">
        <f>D8+D19+D22+D45+D49+D55</f>
        <v>0</v>
      </c>
      <c r="E7" s="77">
        <f>E8+E19+E22+E45+E49+E55</f>
        <v>1394.6119</v>
      </c>
      <c r="F7" s="76"/>
      <c r="G7" s="76"/>
      <c r="H7" s="76"/>
      <c r="I7" s="76"/>
      <c r="J7" s="76"/>
      <c r="K7" s="76"/>
      <c r="L7" s="76"/>
    </row>
    <row r="8" ht="20" customHeight="1" spans="1:12">
      <c r="A8" s="53" t="s">
        <v>347</v>
      </c>
      <c r="B8" s="53" t="s">
        <v>325</v>
      </c>
      <c r="C8" s="79">
        <v>464.83</v>
      </c>
      <c r="D8" s="80"/>
      <c r="E8" s="57">
        <v>464.83</v>
      </c>
      <c r="F8" s="56"/>
      <c r="G8" s="56"/>
      <c r="H8" s="56"/>
      <c r="I8" s="56"/>
      <c r="J8" s="56"/>
      <c r="K8" s="56"/>
      <c r="L8" s="56"/>
    </row>
    <row r="9" ht="20" customHeight="1" spans="1:12">
      <c r="A9" s="53" t="s">
        <v>348</v>
      </c>
      <c r="B9" s="53" t="s">
        <v>349</v>
      </c>
      <c r="C9" s="79">
        <v>23.35</v>
      </c>
      <c r="D9" s="80"/>
      <c r="E9" s="79">
        <v>23.35</v>
      </c>
      <c r="F9" s="56"/>
      <c r="G9" s="58"/>
      <c r="H9" s="58"/>
      <c r="I9" s="58"/>
      <c r="J9" s="58"/>
      <c r="K9" s="58"/>
      <c r="L9" s="58"/>
    </row>
    <row r="10" ht="20" customHeight="1" spans="1:12">
      <c r="A10" s="59" t="s">
        <v>350</v>
      </c>
      <c r="B10" s="59" t="s">
        <v>351</v>
      </c>
      <c r="C10" s="81">
        <v>17.9463</v>
      </c>
      <c r="D10" s="80"/>
      <c r="E10" s="81">
        <v>17.9463</v>
      </c>
      <c r="F10" s="56"/>
      <c r="G10" s="58"/>
      <c r="H10" s="58"/>
      <c r="I10" s="58"/>
      <c r="J10" s="58"/>
      <c r="K10" s="58"/>
      <c r="L10" s="58"/>
    </row>
    <row r="11" ht="20" customHeight="1" spans="1:12">
      <c r="A11" s="59" t="s">
        <v>352</v>
      </c>
      <c r="B11" s="59" t="s">
        <v>353</v>
      </c>
      <c r="C11" s="81">
        <v>5.4</v>
      </c>
      <c r="D11" s="80"/>
      <c r="E11" s="81">
        <v>5.4</v>
      </c>
      <c r="F11" s="56"/>
      <c r="G11" s="58"/>
      <c r="H11" s="58"/>
      <c r="I11" s="58"/>
      <c r="J11" s="58"/>
      <c r="K11" s="58"/>
      <c r="L11" s="58"/>
    </row>
    <row r="12" ht="20" customHeight="1" spans="1:12">
      <c r="A12" s="53" t="s">
        <v>354</v>
      </c>
      <c r="B12" s="53" t="s">
        <v>355</v>
      </c>
      <c r="C12" s="81">
        <v>367.57</v>
      </c>
      <c r="D12" s="80"/>
      <c r="E12" s="81">
        <v>367.57</v>
      </c>
      <c r="F12" s="56"/>
      <c r="G12" s="58"/>
      <c r="H12" s="58"/>
      <c r="I12" s="58"/>
      <c r="J12" s="58"/>
      <c r="K12" s="58"/>
      <c r="L12" s="58"/>
    </row>
    <row r="13" ht="20" customHeight="1" spans="1:12">
      <c r="A13" s="59" t="s">
        <v>356</v>
      </c>
      <c r="B13" s="59" t="s">
        <v>351</v>
      </c>
      <c r="C13" s="81">
        <v>328.2468</v>
      </c>
      <c r="D13" s="80"/>
      <c r="E13" s="81">
        <v>328.2468</v>
      </c>
      <c r="F13" s="56"/>
      <c r="G13" s="58"/>
      <c r="H13" s="58"/>
      <c r="I13" s="58"/>
      <c r="J13" s="58"/>
      <c r="K13" s="58"/>
      <c r="L13" s="58"/>
    </row>
    <row r="14" ht="20" customHeight="1" spans="1:12">
      <c r="A14" s="59">
        <v>2010350</v>
      </c>
      <c r="B14" s="59" t="s">
        <v>357</v>
      </c>
      <c r="C14" s="81">
        <v>39.3209</v>
      </c>
      <c r="D14" s="80"/>
      <c r="E14" s="81">
        <v>39.3209</v>
      </c>
      <c r="F14" s="56"/>
      <c r="G14" s="61"/>
      <c r="H14" s="61"/>
      <c r="I14" s="58"/>
      <c r="J14" s="58"/>
      <c r="K14" s="58"/>
      <c r="L14" s="58"/>
    </row>
    <row r="15" ht="20" customHeight="1" spans="1:12">
      <c r="A15" s="53" t="s">
        <v>358</v>
      </c>
      <c r="B15" s="53" t="s">
        <v>359</v>
      </c>
      <c r="C15" s="81">
        <v>7.7</v>
      </c>
      <c r="D15" s="80"/>
      <c r="E15" s="81">
        <v>7.7</v>
      </c>
      <c r="F15" s="56"/>
      <c r="G15" s="61"/>
      <c r="H15" s="61"/>
      <c r="I15" s="61"/>
      <c r="J15" s="58"/>
      <c r="K15" s="58"/>
      <c r="L15" s="61"/>
    </row>
    <row r="16" ht="20" customHeight="1" spans="1:12">
      <c r="A16" s="59" t="s">
        <v>360</v>
      </c>
      <c r="B16" s="59" t="s">
        <v>361</v>
      </c>
      <c r="C16" s="81">
        <v>7.7</v>
      </c>
      <c r="D16" s="80"/>
      <c r="E16" s="81">
        <v>7.7</v>
      </c>
      <c r="F16" s="56"/>
      <c r="G16" s="61"/>
      <c r="H16" s="61"/>
      <c r="I16" s="61"/>
      <c r="J16" s="58"/>
      <c r="K16" s="58"/>
      <c r="L16" s="58"/>
    </row>
    <row r="17" ht="20" customHeight="1" spans="1:12">
      <c r="A17" s="53" t="s">
        <v>362</v>
      </c>
      <c r="B17" s="53" t="s">
        <v>363</v>
      </c>
      <c r="C17" s="81">
        <v>66.21</v>
      </c>
      <c r="D17" s="80"/>
      <c r="E17" s="81">
        <v>66.21</v>
      </c>
      <c r="F17" s="56"/>
      <c r="G17" s="61"/>
      <c r="H17" s="61"/>
      <c r="I17" s="61"/>
      <c r="J17" s="58"/>
      <c r="K17" s="61"/>
      <c r="L17" s="61"/>
    </row>
    <row r="18" ht="20" customHeight="1" spans="1:12">
      <c r="A18" s="59" t="s">
        <v>364</v>
      </c>
      <c r="B18" s="59" t="s">
        <v>351</v>
      </c>
      <c r="C18" s="81">
        <v>66.2072</v>
      </c>
      <c r="D18" s="80"/>
      <c r="E18" s="81">
        <v>66.2072</v>
      </c>
      <c r="F18" s="56"/>
      <c r="G18" s="61"/>
      <c r="H18" s="61"/>
      <c r="I18" s="58"/>
      <c r="J18" s="58"/>
      <c r="K18" s="61"/>
      <c r="L18" s="61"/>
    </row>
    <row r="19" ht="20" customHeight="1" spans="1:12">
      <c r="A19" s="53" t="s">
        <v>365</v>
      </c>
      <c r="B19" s="53" t="s">
        <v>327</v>
      </c>
      <c r="C19" s="81">
        <v>42.8895</v>
      </c>
      <c r="D19" s="80"/>
      <c r="E19" s="81">
        <v>42.8895</v>
      </c>
      <c r="F19" s="56"/>
      <c r="G19" s="61"/>
      <c r="H19" s="61"/>
      <c r="I19" s="58"/>
      <c r="J19" s="61"/>
      <c r="K19" s="61"/>
      <c r="L19" s="61"/>
    </row>
    <row r="20" ht="20" customHeight="1" spans="1:12">
      <c r="A20" s="53" t="s">
        <v>366</v>
      </c>
      <c r="B20" s="53" t="s">
        <v>367</v>
      </c>
      <c r="C20" s="81">
        <v>42.8895</v>
      </c>
      <c r="D20" s="80"/>
      <c r="E20" s="81">
        <v>42.8895</v>
      </c>
      <c r="F20" s="56"/>
      <c r="G20" s="61"/>
      <c r="H20" s="61"/>
      <c r="I20" s="58"/>
      <c r="J20" s="61"/>
      <c r="K20" s="58"/>
      <c r="L20" s="61"/>
    </row>
    <row r="21" ht="20" customHeight="1" spans="1:12">
      <c r="A21" s="59" t="s">
        <v>368</v>
      </c>
      <c r="B21" s="59" t="s">
        <v>369</v>
      </c>
      <c r="C21" s="81">
        <v>42.8895</v>
      </c>
      <c r="D21" s="80"/>
      <c r="E21" s="81">
        <v>42.8895</v>
      </c>
      <c r="F21" s="56"/>
      <c r="G21" s="61"/>
      <c r="H21" s="61"/>
      <c r="I21" s="61"/>
      <c r="J21" s="61"/>
      <c r="K21" s="61"/>
      <c r="L21" s="61"/>
    </row>
    <row r="22" ht="20" customHeight="1" spans="1:12">
      <c r="A22" s="53" t="s">
        <v>370</v>
      </c>
      <c r="B22" s="53" t="s">
        <v>329</v>
      </c>
      <c r="C22" s="57">
        <v>436.97</v>
      </c>
      <c r="D22" s="80"/>
      <c r="E22" s="57">
        <v>436.97</v>
      </c>
      <c r="F22" s="56"/>
      <c r="G22" s="61"/>
      <c r="H22" s="61"/>
      <c r="I22" s="61"/>
      <c r="J22" s="61"/>
      <c r="K22" s="61"/>
      <c r="L22" s="61"/>
    </row>
    <row r="23" ht="20" customHeight="1" spans="1:12">
      <c r="A23" s="53" t="s">
        <v>371</v>
      </c>
      <c r="B23" s="53" t="s">
        <v>372</v>
      </c>
      <c r="C23" s="81">
        <v>27.6405</v>
      </c>
      <c r="D23" s="80"/>
      <c r="E23" s="81">
        <v>27.6405</v>
      </c>
      <c r="F23" s="56"/>
      <c r="G23" s="61"/>
      <c r="H23" s="61"/>
      <c r="I23" s="61"/>
      <c r="J23" s="61"/>
      <c r="K23" s="61"/>
      <c r="L23" s="61"/>
    </row>
    <row r="24" ht="20" customHeight="1" spans="1:12">
      <c r="A24" s="59">
        <v>2080150</v>
      </c>
      <c r="B24" s="59" t="s">
        <v>373</v>
      </c>
      <c r="C24" s="81">
        <v>27.6405</v>
      </c>
      <c r="D24" s="80"/>
      <c r="E24" s="81">
        <v>27.6405</v>
      </c>
      <c r="F24" s="56"/>
      <c r="G24" s="61"/>
      <c r="H24" s="61"/>
      <c r="I24" s="61"/>
      <c r="J24" s="61"/>
      <c r="K24" s="61"/>
      <c r="L24" s="61"/>
    </row>
    <row r="25" ht="20" customHeight="1" spans="1:12">
      <c r="A25" s="53">
        <v>20802</v>
      </c>
      <c r="B25" s="53" t="s">
        <v>376</v>
      </c>
      <c r="C25" s="60">
        <v>17.67</v>
      </c>
      <c r="D25" s="80"/>
      <c r="E25" s="60">
        <v>17.67</v>
      </c>
      <c r="F25" s="56"/>
      <c r="G25" s="61"/>
      <c r="H25" s="61"/>
      <c r="I25" s="61"/>
      <c r="J25" s="61"/>
      <c r="K25" s="61"/>
      <c r="L25" s="61"/>
    </row>
    <row r="26" ht="20" customHeight="1" spans="1:12">
      <c r="A26" s="59">
        <v>2080208</v>
      </c>
      <c r="B26" s="59" t="s">
        <v>377</v>
      </c>
      <c r="C26" s="60">
        <v>17.67</v>
      </c>
      <c r="D26" s="80"/>
      <c r="E26" s="60">
        <v>17.67</v>
      </c>
      <c r="F26" s="56"/>
      <c r="G26" s="61"/>
      <c r="H26" s="61"/>
      <c r="I26" s="61"/>
      <c r="J26" s="61"/>
      <c r="K26" s="61"/>
      <c r="L26" s="61"/>
    </row>
    <row r="27" ht="20" customHeight="1" spans="1:12">
      <c r="A27" s="53" t="s">
        <v>378</v>
      </c>
      <c r="B27" s="53" t="s">
        <v>379</v>
      </c>
      <c r="C27" s="81">
        <v>132.37</v>
      </c>
      <c r="D27" s="80"/>
      <c r="E27" s="81">
        <v>132.37</v>
      </c>
      <c r="F27" s="56"/>
      <c r="G27" s="61"/>
      <c r="H27" s="61"/>
      <c r="I27" s="61"/>
      <c r="J27" s="61"/>
      <c r="K27" s="61"/>
      <c r="L27" s="61"/>
    </row>
    <row r="28" ht="20" customHeight="1" spans="1:12">
      <c r="A28" s="59" t="s">
        <v>380</v>
      </c>
      <c r="B28" s="59" t="s">
        <v>381</v>
      </c>
      <c r="C28" s="81">
        <v>48.8038</v>
      </c>
      <c r="D28" s="80"/>
      <c r="E28" s="81">
        <v>48.8038</v>
      </c>
      <c r="F28" s="56"/>
      <c r="G28" s="61"/>
      <c r="H28" s="61"/>
      <c r="I28" s="61"/>
      <c r="J28" s="61"/>
      <c r="K28" s="61"/>
      <c r="L28" s="61"/>
    </row>
    <row r="29" ht="20" customHeight="1" spans="1:12">
      <c r="A29" s="59">
        <v>2080502</v>
      </c>
      <c r="B29" s="59" t="s">
        <v>382</v>
      </c>
      <c r="C29" s="81">
        <v>12.1828</v>
      </c>
      <c r="D29" s="80"/>
      <c r="E29" s="81">
        <v>12.1828</v>
      </c>
      <c r="F29" s="56"/>
      <c r="G29" s="61"/>
      <c r="H29" s="61"/>
      <c r="I29" s="61"/>
      <c r="J29" s="61"/>
      <c r="K29" s="61"/>
      <c r="L29" s="61"/>
    </row>
    <row r="30" ht="20" customHeight="1" spans="1:12">
      <c r="A30" s="59" t="s">
        <v>383</v>
      </c>
      <c r="B30" s="59" t="s">
        <v>384</v>
      </c>
      <c r="C30" s="81">
        <v>47.59</v>
      </c>
      <c r="D30" s="80"/>
      <c r="E30" s="81">
        <v>47.59</v>
      </c>
      <c r="F30" s="56"/>
      <c r="G30" s="61"/>
      <c r="H30" s="61"/>
      <c r="I30" s="61"/>
      <c r="J30" s="61"/>
      <c r="K30" s="61"/>
      <c r="L30" s="61"/>
    </row>
    <row r="31" ht="20" customHeight="1" spans="1:12">
      <c r="A31" s="59" t="s">
        <v>385</v>
      </c>
      <c r="B31" s="59" t="s">
        <v>386</v>
      </c>
      <c r="C31" s="81">
        <v>23.7948</v>
      </c>
      <c r="D31" s="80"/>
      <c r="E31" s="81">
        <v>23.7948</v>
      </c>
      <c r="F31" s="56"/>
      <c r="G31" s="61"/>
      <c r="H31" s="61"/>
      <c r="I31" s="61"/>
      <c r="J31" s="61"/>
      <c r="K31" s="61"/>
      <c r="L31" s="61"/>
    </row>
    <row r="32" ht="20" customHeight="1" spans="1:12">
      <c r="A32" s="53" t="s">
        <v>387</v>
      </c>
      <c r="B32" s="53" t="s">
        <v>388</v>
      </c>
      <c r="C32" s="81">
        <v>65.13</v>
      </c>
      <c r="D32" s="80"/>
      <c r="E32" s="81">
        <v>65.13</v>
      </c>
      <c r="F32" s="56"/>
      <c r="G32" s="61"/>
      <c r="H32" s="61"/>
      <c r="I32" s="61"/>
      <c r="J32" s="61"/>
      <c r="K32" s="61"/>
      <c r="L32" s="61"/>
    </row>
    <row r="33" ht="20" customHeight="1" spans="1:12">
      <c r="A33" s="59" t="s">
        <v>389</v>
      </c>
      <c r="B33" s="59" t="s">
        <v>390</v>
      </c>
      <c r="C33" s="81">
        <v>11.1662</v>
      </c>
      <c r="D33" s="80"/>
      <c r="E33" s="81">
        <v>11.1662</v>
      </c>
      <c r="F33" s="56"/>
      <c r="G33" s="61"/>
      <c r="H33" s="61"/>
      <c r="I33" s="61"/>
      <c r="J33" s="61"/>
      <c r="K33" s="61"/>
      <c r="L33" s="61"/>
    </row>
    <row r="34" ht="20" customHeight="1" spans="1:12">
      <c r="A34" s="59" t="s">
        <v>391</v>
      </c>
      <c r="B34" s="59" t="s">
        <v>392</v>
      </c>
      <c r="C34" s="81">
        <v>5.5157</v>
      </c>
      <c r="D34" s="80"/>
      <c r="E34" s="81">
        <v>5.5157</v>
      </c>
      <c r="F34" s="56"/>
      <c r="G34" s="61"/>
      <c r="H34" s="61"/>
      <c r="I34" s="61"/>
      <c r="J34" s="61"/>
      <c r="K34" s="61"/>
      <c r="L34" s="61"/>
    </row>
    <row r="35" ht="20" customHeight="1" spans="1:12">
      <c r="A35" s="59" t="s">
        <v>393</v>
      </c>
      <c r="B35" s="59" t="s">
        <v>394</v>
      </c>
      <c r="C35" s="81">
        <v>41.6232</v>
      </c>
      <c r="D35" s="80"/>
      <c r="E35" s="81">
        <v>41.6232</v>
      </c>
      <c r="F35" s="56"/>
      <c r="G35" s="61"/>
      <c r="H35" s="61"/>
      <c r="I35" s="61"/>
      <c r="J35" s="61"/>
      <c r="K35" s="61"/>
      <c r="L35" s="61"/>
    </row>
    <row r="36" ht="20" customHeight="1" spans="1:12">
      <c r="A36" s="59" t="s">
        <v>395</v>
      </c>
      <c r="B36" s="59" t="s">
        <v>396</v>
      </c>
      <c r="C36" s="81">
        <v>6.8292</v>
      </c>
      <c r="D36" s="80"/>
      <c r="E36" s="81">
        <v>6.8292</v>
      </c>
      <c r="F36" s="56"/>
      <c r="G36" s="61"/>
      <c r="H36" s="61"/>
      <c r="I36" s="61"/>
      <c r="J36" s="61"/>
      <c r="K36" s="61"/>
      <c r="L36" s="61"/>
    </row>
    <row r="37" ht="20" customHeight="1" spans="1:12">
      <c r="A37" s="53" t="s">
        <v>397</v>
      </c>
      <c r="B37" s="53" t="s">
        <v>398</v>
      </c>
      <c r="C37" s="60">
        <v>164.43</v>
      </c>
      <c r="D37" s="80"/>
      <c r="E37" s="60">
        <v>164.43</v>
      </c>
      <c r="F37" s="56"/>
      <c r="G37" s="61"/>
      <c r="H37" s="61"/>
      <c r="I37" s="61"/>
      <c r="J37" s="61"/>
      <c r="K37" s="61"/>
      <c r="L37" s="61"/>
    </row>
    <row r="38" ht="20" customHeight="1" spans="1:12">
      <c r="A38" s="59" t="s">
        <v>399</v>
      </c>
      <c r="B38" s="59" t="s">
        <v>400</v>
      </c>
      <c r="C38" s="60">
        <v>164.43</v>
      </c>
      <c r="D38" s="80"/>
      <c r="E38" s="60">
        <v>164.43</v>
      </c>
      <c r="F38" s="56"/>
      <c r="G38" s="61"/>
      <c r="H38" s="61"/>
      <c r="I38" s="61"/>
      <c r="J38" s="61"/>
      <c r="K38" s="61"/>
      <c r="L38" s="61"/>
    </row>
    <row r="39" ht="20" customHeight="1" spans="1:12">
      <c r="A39" s="53">
        <v>20825</v>
      </c>
      <c r="B39" s="53" t="s">
        <v>401</v>
      </c>
      <c r="C39" s="81">
        <v>0.48</v>
      </c>
      <c r="D39" s="80"/>
      <c r="E39" s="81">
        <v>0.48</v>
      </c>
      <c r="F39" s="56"/>
      <c r="G39" s="61"/>
      <c r="H39" s="61"/>
      <c r="I39" s="61"/>
      <c r="J39" s="61"/>
      <c r="K39" s="61"/>
      <c r="L39" s="61"/>
    </row>
    <row r="40" ht="20" customHeight="1" spans="1:12">
      <c r="A40" s="59">
        <v>2082502</v>
      </c>
      <c r="B40" s="59" t="s">
        <v>402</v>
      </c>
      <c r="C40" s="81">
        <v>0.48</v>
      </c>
      <c r="D40" s="80"/>
      <c r="E40" s="81">
        <v>0.48</v>
      </c>
      <c r="F40" s="56"/>
      <c r="G40" s="61"/>
      <c r="H40" s="61"/>
      <c r="I40" s="61"/>
      <c r="J40" s="61"/>
      <c r="K40" s="61"/>
      <c r="L40" s="61"/>
    </row>
    <row r="41" ht="20" customHeight="1" spans="1:12">
      <c r="A41" s="53">
        <v>20828</v>
      </c>
      <c r="B41" s="53" t="s">
        <v>403</v>
      </c>
      <c r="C41" s="81">
        <v>26.6481</v>
      </c>
      <c r="D41" s="80"/>
      <c r="E41" s="81">
        <v>26.6481</v>
      </c>
      <c r="F41" s="56"/>
      <c r="G41" s="61"/>
      <c r="H41" s="61"/>
      <c r="I41" s="61"/>
      <c r="J41" s="61"/>
      <c r="K41" s="61"/>
      <c r="L41" s="61"/>
    </row>
    <row r="42" ht="20" customHeight="1" spans="1:12">
      <c r="A42" s="59">
        <v>2082850</v>
      </c>
      <c r="B42" s="59" t="s">
        <v>357</v>
      </c>
      <c r="C42" s="81">
        <v>26.6481</v>
      </c>
      <c r="D42" s="80"/>
      <c r="E42" s="81">
        <v>26.6481</v>
      </c>
      <c r="F42" s="56"/>
      <c r="G42" s="61"/>
      <c r="H42" s="61"/>
      <c r="I42" s="61"/>
      <c r="J42" s="61"/>
      <c r="K42" s="61"/>
      <c r="L42" s="61"/>
    </row>
    <row r="43" ht="20" customHeight="1" spans="1:12">
      <c r="A43" s="53" t="s">
        <v>404</v>
      </c>
      <c r="B43" s="53" t="s">
        <v>405</v>
      </c>
      <c r="C43" s="81">
        <v>2.6</v>
      </c>
      <c r="D43" s="80"/>
      <c r="E43" s="81">
        <v>2.6</v>
      </c>
      <c r="F43" s="56"/>
      <c r="G43" s="61"/>
      <c r="H43" s="61"/>
      <c r="I43" s="61"/>
      <c r="J43" s="61"/>
      <c r="K43" s="61"/>
      <c r="L43" s="61"/>
    </row>
    <row r="44" ht="20" customHeight="1" spans="1:12">
      <c r="A44" s="59">
        <v>2089999</v>
      </c>
      <c r="B44" s="59" t="s">
        <v>405</v>
      </c>
      <c r="C44" s="81">
        <v>2.6</v>
      </c>
      <c r="D44" s="80"/>
      <c r="E44" s="81">
        <v>2.6</v>
      </c>
      <c r="F44" s="56"/>
      <c r="G44" s="61"/>
      <c r="H44" s="61"/>
      <c r="I44" s="61"/>
      <c r="J44" s="61"/>
      <c r="K44" s="61"/>
      <c r="L44" s="61"/>
    </row>
    <row r="45" ht="20" customHeight="1" spans="1:12">
      <c r="A45" s="53" t="s">
        <v>406</v>
      </c>
      <c r="B45" s="53" t="s">
        <v>331</v>
      </c>
      <c r="C45" s="81">
        <v>28.26</v>
      </c>
      <c r="D45" s="80"/>
      <c r="E45" s="81">
        <v>28.26</v>
      </c>
      <c r="F45" s="56"/>
      <c r="G45" s="61"/>
      <c r="H45" s="61"/>
      <c r="I45" s="61"/>
      <c r="J45" s="61"/>
      <c r="K45" s="61"/>
      <c r="L45" s="61"/>
    </row>
    <row r="46" ht="20" customHeight="1" spans="1:12">
      <c r="A46" s="53" t="s">
        <v>407</v>
      </c>
      <c r="B46" s="53" t="s">
        <v>408</v>
      </c>
      <c r="C46" s="81">
        <v>28.26</v>
      </c>
      <c r="D46" s="80"/>
      <c r="E46" s="81">
        <v>28.26</v>
      </c>
      <c r="F46" s="56"/>
      <c r="G46" s="61"/>
      <c r="H46" s="61"/>
      <c r="I46" s="61"/>
      <c r="J46" s="61"/>
      <c r="K46" s="61"/>
      <c r="L46" s="61"/>
    </row>
    <row r="47" ht="20" customHeight="1" spans="1:12">
      <c r="A47" s="59" t="s">
        <v>409</v>
      </c>
      <c r="B47" s="59" t="s">
        <v>410</v>
      </c>
      <c r="C47" s="81">
        <v>18.9999</v>
      </c>
      <c r="D47" s="80"/>
      <c r="E47" s="81">
        <v>18.9999</v>
      </c>
      <c r="F47" s="56"/>
      <c r="G47" s="61"/>
      <c r="H47" s="61"/>
      <c r="I47" s="61"/>
      <c r="J47" s="61"/>
      <c r="K47" s="61"/>
      <c r="L47" s="61"/>
    </row>
    <row r="48" ht="20" customHeight="1" spans="1:12">
      <c r="A48" s="59" t="s">
        <v>411</v>
      </c>
      <c r="B48" s="59" t="s">
        <v>412</v>
      </c>
      <c r="C48" s="81">
        <v>9.2568</v>
      </c>
      <c r="D48" s="80"/>
      <c r="E48" s="81">
        <v>9.2568</v>
      </c>
      <c r="F48" s="56"/>
      <c r="G48" s="61"/>
      <c r="H48" s="61"/>
      <c r="I48" s="61"/>
      <c r="J48" s="61"/>
      <c r="K48" s="61"/>
      <c r="L48" s="61"/>
    </row>
    <row r="49" ht="20" customHeight="1" spans="1:12">
      <c r="A49" s="53" t="s">
        <v>413</v>
      </c>
      <c r="B49" s="53" t="s">
        <v>332</v>
      </c>
      <c r="C49" s="60">
        <v>385.97</v>
      </c>
      <c r="D49" s="80"/>
      <c r="E49" s="60">
        <v>385.97</v>
      </c>
      <c r="F49" s="56"/>
      <c r="G49" s="61"/>
      <c r="H49" s="61"/>
      <c r="I49" s="61"/>
      <c r="J49" s="61"/>
      <c r="K49" s="61"/>
      <c r="L49" s="61"/>
    </row>
    <row r="50" ht="20" customHeight="1" spans="1:12">
      <c r="A50" s="53" t="s">
        <v>414</v>
      </c>
      <c r="B50" s="53" t="s">
        <v>415</v>
      </c>
      <c r="C50" s="60">
        <v>76.45</v>
      </c>
      <c r="D50" s="80"/>
      <c r="E50" s="60">
        <v>76.45</v>
      </c>
      <c r="F50" s="56"/>
      <c r="G50" s="61"/>
      <c r="H50" s="61"/>
      <c r="I50" s="61"/>
      <c r="J50" s="61"/>
      <c r="K50" s="61"/>
      <c r="L50" s="61"/>
    </row>
    <row r="51" ht="20" customHeight="1" spans="1:12">
      <c r="A51" s="59" t="s">
        <v>416</v>
      </c>
      <c r="B51" s="59" t="s">
        <v>357</v>
      </c>
      <c r="C51" s="60">
        <v>67.35</v>
      </c>
      <c r="D51" s="80"/>
      <c r="E51" s="60">
        <v>67.35</v>
      </c>
      <c r="F51" s="56"/>
      <c r="G51" s="61"/>
      <c r="H51" s="61"/>
      <c r="I51" s="61"/>
      <c r="J51" s="61"/>
      <c r="K51" s="61"/>
      <c r="L51" s="61"/>
    </row>
    <row r="52" ht="20" customHeight="1" spans="1:12">
      <c r="A52" s="59" t="s">
        <v>417</v>
      </c>
      <c r="B52" s="59" t="s">
        <v>418</v>
      </c>
      <c r="C52" s="60">
        <v>9.1</v>
      </c>
      <c r="D52" s="80"/>
      <c r="E52" s="60">
        <v>9.1</v>
      </c>
      <c r="F52" s="56"/>
      <c r="G52" s="61"/>
      <c r="H52" s="61"/>
      <c r="I52" s="61"/>
      <c r="J52" s="61"/>
      <c r="K52" s="61"/>
      <c r="L52" s="61"/>
    </row>
    <row r="53" ht="20" customHeight="1" spans="1:12">
      <c r="A53" s="53">
        <v>21307</v>
      </c>
      <c r="B53" s="53" t="s">
        <v>419</v>
      </c>
      <c r="C53" s="81">
        <v>309.5191</v>
      </c>
      <c r="D53" s="80"/>
      <c r="E53" s="81">
        <v>309.5191</v>
      </c>
      <c r="F53" s="56"/>
      <c r="G53" s="61"/>
      <c r="H53" s="61"/>
      <c r="I53" s="61"/>
      <c r="J53" s="61"/>
      <c r="K53" s="61"/>
      <c r="L53" s="61"/>
    </row>
    <row r="54" ht="20" customHeight="1" spans="1:12">
      <c r="A54" s="59" t="s">
        <v>420</v>
      </c>
      <c r="B54" s="59" t="s">
        <v>421</v>
      </c>
      <c r="C54" s="81">
        <v>309.5191</v>
      </c>
      <c r="D54" s="80"/>
      <c r="E54" s="81">
        <v>309.5191</v>
      </c>
      <c r="F54" s="56"/>
      <c r="G54" s="61"/>
      <c r="H54" s="61"/>
      <c r="I54" s="61"/>
      <c r="J54" s="61"/>
      <c r="K54" s="61"/>
      <c r="L54" s="61"/>
    </row>
    <row r="55" ht="20" customHeight="1" spans="1:12">
      <c r="A55" s="53" t="s">
        <v>422</v>
      </c>
      <c r="B55" s="53" t="s">
        <v>333</v>
      </c>
      <c r="C55" s="81">
        <v>35.6924</v>
      </c>
      <c r="D55" s="80"/>
      <c r="E55" s="81">
        <v>35.6924</v>
      </c>
      <c r="F55" s="56"/>
      <c r="G55" s="61"/>
      <c r="H55" s="61"/>
      <c r="I55" s="61"/>
      <c r="J55" s="61"/>
      <c r="K55" s="61"/>
      <c r="L55" s="61"/>
    </row>
    <row r="56" ht="20" customHeight="1" spans="1:12">
      <c r="A56" s="53" t="s">
        <v>423</v>
      </c>
      <c r="B56" s="53" t="s">
        <v>424</v>
      </c>
      <c r="C56" s="81">
        <v>35.6924</v>
      </c>
      <c r="D56" s="80"/>
      <c r="E56" s="81">
        <v>35.6924</v>
      </c>
      <c r="F56" s="56"/>
      <c r="G56" s="61"/>
      <c r="H56" s="61"/>
      <c r="I56" s="61"/>
      <c r="J56" s="61"/>
      <c r="K56" s="61"/>
      <c r="L56" s="61"/>
    </row>
    <row r="57" ht="20" customHeight="1" spans="1:12">
      <c r="A57" s="59" t="s">
        <v>425</v>
      </c>
      <c r="B57" s="59" t="s">
        <v>426</v>
      </c>
      <c r="C57" s="81">
        <v>35.6924</v>
      </c>
      <c r="D57" s="80"/>
      <c r="E57" s="81">
        <v>35.6924</v>
      </c>
      <c r="F57" s="56"/>
      <c r="G57" s="61"/>
      <c r="H57" s="61"/>
      <c r="I57" s="61"/>
      <c r="J57" s="61"/>
      <c r="K57" s="61"/>
      <c r="L57" s="6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showGridLines="0" showZeros="0" workbookViewId="0">
      <selection activeCell="C6" sqref="C6:D6"/>
    </sheetView>
  </sheetViews>
  <sheetFormatPr defaultColWidth="6.875" defaultRowHeight="12.75" customHeight="1"/>
  <cols>
    <col min="1" max="1" width="17.125" style="42" customWidth="1"/>
    <col min="2" max="2" width="29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572</v>
      </c>
      <c r="B1" s="44"/>
    </row>
    <row r="2" ht="44.25" customHeight="1" spans="1:8">
      <c r="A2" s="45" t="s">
        <v>573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342</v>
      </c>
      <c r="B5" s="38" t="s">
        <v>343</v>
      </c>
      <c r="C5" s="38" t="s">
        <v>318</v>
      </c>
      <c r="D5" s="38" t="s">
        <v>345</v>
      </c>
      <c r="E5" s="38" t="s">
        <v>346</v>
      </c>
      <c r="F5" s="38" t="s">
        <v>574</v>
      </c>
      <c r="G5" s="38" t="s">
        <v>575</v>
      </c>
      <c r="H5" s="38" t="s">
        <v>576</v>
      </c>
    </row>
    <row r="6" ht="20" customHeight="1" spans="1:8">
      <c r="A6" s="53"/>
      <c r="B6" s="53" t="s">
        <v>318</v>
      </c>
      <c r="C6" s="54">
        <f>C7+C18+C21+C44+C48+C54</f>
        <v>1394.6119</v>
      </c>
      <c r="D6" s="54">
        <f>D7+D18+D21+D44+D48+D54</f>
        <v>1394.6119</v>
      </c>
      <c r="E6" s="55">
        <f>E7+E18+E21+E46+E50+E56</f>
        <v>0</v>
      </c>
      <c r="F6" s="56"/>
      <c r="G6" s="56"/>
      <c r="H6" s="56"/>
    </row>
    <row r="7" ht="20" customHeight="1" spans="1:8">
      <c r="A7" s="53" t="s">
        <v>347</v>
      </c>
      <c r="B7" s="53" t="s">
        <v>325</v>
      </c>
      <c r="C7" s="57">
        <v>464.83</v>
      </c>
      <c r="D7" s="57">
        <v>464.83</v>
      </c>
      <c r="E7" s="55"/>
      <c r="F7" s="56"/>
      <c r="G7" s="56"/>
      <c r="H7" s="56"/>
    </row>
    <row r="8" ht="20" customHeight="1" spans="1:8">
      <c r="A8" s="53" t="s">
        <v>348</v>
      </c>
      <c r="B8" s="53" t="s">
        <v>349</v>
      </c>
      <c r="C8" s="57">
        <v>23.35</v>
      </c>
      <c r="D8" s="57">
        <v>23.35</v>
      </c>
      <c r="E8" s="55"/>
      <c r="F8" s="58"/>
      <c r="G8" s="58"/>
      <c r="H8" s="58"/>
    </row>
    <row r="9" ht="20" customHeight="1" spans="1:8">
      <c r="A9" s="59" t="s">
        <v>350</v>
      </c>
      <c r="B9" s="59" t="s">
        <v>351</v>
      </c>
      <c r="C9" s="60">
        <v>17.9463</v>
      </c>
      <c r="D9" s="60">
        <v>17.9463</v>
      </c>
      <c r="E9" s="55"/>
      <c r="F9" s="58"/>
      <c r="G9" s="58"/>
      <c r="H9" s="58"/>
    </row>
    <row r="10" ht="20" customHeight="1" spans="1:8">
      <c r="A10" s="59" t="s">
        <v>352</v>
      </c>
      <c r="B10" s="59" t="s">
        <v>353</v>
      </c>
      <c r="C10" s="60">
        <v>5.4</v>
      </c>
      <c r="D10" s="60">
        <v>5.4</v>
      </c>
      <c r="E10" s="55"/>
      <c r="F10" s="58"/>
      <c r="G10" s="58"/>
      <c r="H10" s="58"/>
    </row>
    <row r="11" ht="20" customHeight="1" spans="1:9">
      <c r="A11" s="53" t="s">
        <v>354</v>
      </c>
      <c r="B11" s="53" t="s">
        <v>355</v>
      </c>
      <c r="C11" s="60">
        <v>367.57</v>
      </c>
      <c r="D11" s="60">
        <v>367.57</v>
      </c>
      <c r="E11" s="55"/>
      <c r="F11" s="58"/>
      <c r="G11" s="58"/>
      <c r="H11" s="58"/>
      <c r="I11" s="44"/>
    </row>
    <row r="12" ht="20" customHeight="1" spans="1:8">
      <c r="A12" s="59" t="s">
        <v>356</v>
      </c>
      <c r="B12" s="59" t="s">
        <v>351</v>
      </c>
      <c r="C12" s="60">
        <v>328.2468</v>
      </c>
      <c r="D12" s="60">
        <v>328.2468</v>
      </c>
      <c r="E12" s="55"/>
      <c r="F12" s="58"/>
      <c r="G12" s="58"/>
      <c r="H12" s="58"/>
    </row>
    <row r="13" ht="20" customHeight="1" spans="1:8">
      <c r="A13" s="59">
        <v>2010350</v>
      </c>
      <c r="B13" s="59" t="s">
        <v>357</v>
      </c>
      <c r="C13" s="60">
        <v>39.3209</v>
      </c>
      <c r="D13" s="60">
        <v>39.3209</v>
      </c>
      <c r="E13" s="55"/>
      <c r="F13" s="58"/>
      <c r="G13" s="58"/>
      <c r="H13" s="61"/>
    </row>
    <row r="14" ht="20" customHeight="1" spans="1:9">
      <c r="A14" s="53" t="s">
        <v>358</v>
      </c>
      <c r="B14" s="53" t="s">
        <v>359</v>
      </c>
      <c r="C14" s="60">
        <v>7.7</v>
      </c>
      <c r="D14" s="60">
        <v>7.7</v>
      </c>
      <c r="E14" s="55"/>
      <c r="F14" s="58"/>
      <c r="G14" s="58"/>
      <c r="H14" s="61"/>
      <c r="I14" s="44"/>
    </row>
    <row r="15" ht="20" customHeight="1" spans="1:8">
      <c r="A15" s="59" t="s">
        <v>360</v>
      </c>
      <c r="B15" s="59" t="s">
        <v>361</v>
      </c>
      <c r="C15" s="60">
        <v>7.7</v>
      </c>
      <c r="D15" s="60">
        <v>7.7</v>
      </c>
      <c r="E15" s="55"/>
      <c r="F15" s="58"/>
      <c r="G15" s="58"/>
      <c r="H15" s="58"/>
    </row>
    <row r="16" ht="20" customHeight="1" spans="1:8">
      <c r="A16" s="53" t="s">
        <v>362</v>
      </c>
      <c r="B16" s="53" t="s">
        <v>363</v>
      </c>
      <c r="C16" s="60">
        <v>66.21</v>
      </c>
      <c r="D16" s="60">
        <v>66.21</v>
      </c>
      <c r="E16" s="55"/>
      <c r="F16" s="58"/>
      <c r="G16" s="58"/>
      <c r="H16" s="61"/>
    </row>
    <row r="17" ht="20" customHeight="1" spans="1:8">
      <c r="A17" s="59" t="s">
        <v>364</v>
      </c>
      <c r="B17" s="59" t="s">
        <v>351</v>
      </c>
      <c r="C17" s="60">
        <v>66.2072</v>
      </c>
      <c r="D17" s="60">
        <v>66.2072</v>
      </c>
      <c r="E17" s="55"/>
      <c r="F17" s="58"/>
      <c r="G17" s="61"/>
      <c r="H17" s="61"/>
    </row>
    <row r="18" ht="20" customHeight="1" spans="1:8">
      <c r="A18" s="53" t="s">
        <v>365</v>
      </c>
      <c r="B18" s="53" t="s">
        <v>327</v>
      </c>
      <c r="C18" s="60">
        <v>42.8895</v>
      </c>
      <c r="D18" s="60">
        <v>42.8895</v>
      </c>
      <c r="E18" s="55"/>
      <c r="F18" s="61"/>
      <c r="G18" s="61"/>
      <c r="H18" s="58"/>
    </row>
    <row r="19" ht="20" customHeight="1" spans="1:8">
      <c r="A19" s="53" t="s">
        <v>366</v>
      </c>
      <c r="B19" s="53" t="s">
        <v>367</v>
      </c>
      <c r="C19" s="60">
        <v>42.8895</v>
      </c>
      <c r="D19" s="60">
        <v>42.8895</v>
      </c>
      <c r="E19" s="55"/>
      <c r="F19" s="61"/>
      <c r="G19" s="61"/>
      <c r="H19" s="61"/>
    </row>
    <row r="20" ht="20" customHeight="1" spans="1:8">
      <c r="A20" s="59" t="s">
        <v>368</v>
      </c>
      <c r="B20" s="59" t="s">
        <v>369</v>
      </c>
      <c r="C20" s="60">
        <v>42.8895</v>
      </c>
      <c r="D20" s="60">
        <v>42.8895</v>
      </c>
      <c r="E20" s="55"/>
      <c r="F20" s="58"/>
      <c r="G20" s="61"/>
      <c r="H20" s="61"/>
    </row>
    <row r="21" ht="20" customHeight="1" spans="1:8">
      <c r="A21" s="53" t="s">
        <v>370</v>
      </c>
      <c r="B21" s="53" t="s">
        <v>329</v>
      </c>
      <c r="C21" s="57">
        <v>436.97</v>
      </c>
      <c r="D21" s="57">
        <v>436.97</v>
      </c>
      <c r="E21" s="55"/>
      <c r="F21" s="61"/>
      <c r="G21" s="61"/>
      <c r="H21" s="61"/>
    </row>
    <row r="22" ht="20" customHeight="1" spans="1:8">
      <c r="A22" s="53" t="s">
        <v>371</v>
      </c>
      <c r="B22" s="53" t="s">
        <v>372</v>
      </c>
      <c r="C22" s="60">
        <v>27.6405</v>
      </c>
      <c r="D22" s="60">
        <v>27.6405</v>
      </c>
      <c r="E22" s="55"/>
      <c r="F22" s="61"/>
      <c r="G22" s="61"/>
      <c r="H22" s="61"/>
    </row>
    <row r="23" ht="20" customHeight="1" spans="1:8">
      <c r="A23" s="59">
        <v>2080150</v>
      </c>
      <c r="B23" s="59" t="s">
        <v>373</v>
      </c>
      <c r="C23" s="60">
        <v>27.6405</v>
      </c>
      <c r="D23" s="60">
        <v>27.6405</v>
      </c>
      <c r="E23" s="55"/>
      <c r="F23" s="61"/>
      <c r="G23" s="58"/>
      <c r="H23" s="61"/>
    </row>
    <row r="24" ht="20" customHeight="1" spans="1:8">
      <c r="A24" s="53">
        <v>20802</v>
      </c>
      <c r="B24" s="53" t="s">
        <v>376</v>
      </c>
      <c r="C24" s="60">
        <v>17.67</v>
      </c>
      <c r="D24" s="60">
        <v>17.67</v>
      </c>
      <c r="E24" s="55"/>
      <c r="F24" s="61"/>
      <c r="G24" s="61"/>
      <c r="H24" s="61"/>
    </row>
    <row r="25" ht="20" customHeight="1" spans="1:8">
      <c r="A25" s="59">
        <v>2080208</v>
      </c>
      <c r="B25" s="59" t="s">
        <v>377</v>
      </c>
      <c r="C25" s="60">
        <v>17.67</v>
      </c>
      <c r="D25" s="60">
        <v>17.67</v>
      </c>
      <c r="E25" s="55"/>
      <c r="F25" s="61"/>
      <c r="G25" s="58"/>
      <c r="H25" s="61"/>
    </row>
    <row r="26" ht="20" customHeight="1" spans="1:8">
      <c r="A26" s="53" t="s">
        <v>378</v>
      </c>
      <c r="B26" s="53" t="s">
        <v>379</v>
      </c>
      <c r="C26" s="60">
        <v>132.37</v>
      </c>
      <c r="D26" s="60">
        <v>132.37</v>
      </c>
      <c r="E26" s="55"/>
      <c r="F26" s="61"/>
      <c r="G26" s="61"/>
      <c r="H26" s="61"/>
    </row>
    <row r="27" ht="20" customHeight="1" spans="1:8">
      <c r="A27" s="59" t="s">
        <v>380</v>
      </c>
      <c r="B27" s="59" t="s">
        <v>381</v>
      </c>
      <c r="C27" s="60">
        <v>48.8038</v>
      </c>
      <c r="D27" s="60">
        <v>48.8038</v>
      </c>
      <c r="E27" s="55"/>
      <c r="F27" s="61"/>
      <c r="G27" s="61"/>
      <c r="H27" s="61"/>
    </row>
    <row r="28" ht="20" customHeight="1" spans="1:8">
      <c r="A28" s="59">
        <v>2080502</v>
      </c>
      <c r="B28" s="59" t="s">
        <v>382</v>
      </c>
      <c r="C28" s="60">
        <v>12.1828</v>
      </c>
      <c r="D28" s="60">
        <v>12.1828</v>
      </c>
      <c r="E28" s="55"/>
      <c r="F28" s="61"/>
      <c r="G28" s="61"/>
      <c r="H28" s="61"/>
    </row>
    <row r="29" ht="20" customHeight="1" spans="1:8">
      <c r="A29" s="59" t="s">
        <v>383</v>
      </c>
      <c r="B29" s="59" t="s">
        <v>384</v>
      </c>
      <c r="C29" s="60">
        <v>47.59</v>
      </c>
      <c r="D29" s="60">
        <v>47.59</v>
      </c>
      <c r="E29" s="55"/>
      <c r="F29" s="61"/>
      <c r="G29" s="61"/>
      <c r="H29" s="61"/>
    </row>
    <row r="30" ht="20" customHeight="1" spans="1:8">
      <c r="A30" s="59" t="s">
        <v>385</v>
      </c>
      <c r="B30" s="59" t="s">
        <v>386</v>
      </c>
      <c r="C30" s="60">
        <v>23.7948</v>
      </c>
      <c r="D30" s="60">
        <v>23.7948</v>
      </c>
      <c r="E30" s="55"/>
      <c r="F30" s="61"/>
      <c r="G30" s="61"/>
      <c r="H30" s="61"/>
    </row>
    <row r="31" ht="20" customHeight="1" spans="1:8">
      <c r="A31" s="53" t="s">
        <v>387</v>
      </c>
      <c r="B31" s="53" t="s">
        <v>388</v>
      </c>
      <c r="C31" s="60">
        <v>65.13</v>
      </c>
      <c r="D31" s="60">
        <v>65.13</v>
      </c>
      <c r="E31" s="55"/>
      <c r="F31" s="61"/>
      <c r="G31" s="61"/>
      <c r="H31" s="61"/>
    </row>
    <row r="32" ht="20" customHeight="1" spans="1:8">
      <c r="A32" s="59" t="s">
        <v>389</v>
      </c>
      <c r="B32" s="59" t="s">
        <v>390</v>
      </c>
      <c r="C32" s="60">
        <v>11.1662</v>
      </c>
      <c r="D32" s="60">
        <v>11.1662</v>
      </c>
      <c r="E32" s="62"/>
      <c r="F32" s="61"/>
      <c r="G32" s="61"/>
      <c r="H32" s="61"/>
    </row>
    <row r="33" ht="20" customHeight="1" spans="1:8">
      <c r="A33" s="59" t="s">
        <v>391</v>
      </c>
      <c r="B33" s="59" t="s">
        <v>392</v>
      </c>
      <c r="C33" s="60">
        <v>5.5157</v>
      </c>
      <c r="D33" s="60">
        <v>5.5157</v>
      </c>
      <c r="E33" s="62"/>
      <c r="F33" s="61"/>
      <c r="G33" s="61"/>
      <c r="H33" s="61"/>
    </row>
    <row r="34" ht="20" customHeight="1" spans="1:8">
      <c r="A34" s="59" t="s">
        <v>393</v>
      </c>
      <c r="B34" s="59" t="s">
        <v>394</v>
      </c>
      <c r="C34" s="60">
        <v>41.6232</v>
      </c>
      <c r="D34" s="60">
        <v>41.6232</v>
      </c>
      <c r="E34" s="62"/>
      <c r="F34" s="61"/>
      <c r="G34" s="61"/>
      <c r="H34" s="61"/>
    </row>
    <row r="35" ht="20" customHeight="1" spans="1:8">
      <c r="A35" s="59" t="s">
        <v>395</v>
      </c>
      <c r="B35" s="59" t="s">
        <v>396</v>
      </c>
      <c r="C35" s="60">
        <v>6.8292</v>
      </c>
      <c r="D35" s="60">
        <v>6.8292</v>
      </c>
      <c r="E35" s="62"/>
      <c r="F35" s="61"/>
      <c r="G35" s="61"/>
      <c r="H35" s="61"/>
    </row>
    <row r="36" ht="20" customHeight="1" spans="1:8">
      <c r="A36" s="53" t="s">
        <v>397</v>
      </c>
      <c r="B36" s="53" t="s">
        <v>398</v>
      </c>
      <c r="C36" s="60">
        <v>164.43</v>
      </c>
      <c r="D36" s="60">
        <v>164.43</v>
      </c>
      <c r="E36" s="62"/>
      <c r="F36" s="61"/>
      <c r="G36" s="61"/>
      <c r="H36" s="61"/>
    </row>
    <row r="37" ht="20" customHeight="1" spans="1:8">
      <c r="A37" s="59" t="s">
        <v>399</v>
      </c>
      <c r="B37" s="59" t="s">
        <v>400</v>
      </c>
      <c r="C37" s="60">
        <v>164.43</v>
      </c>
      <c r="D37" s="60">
        <v>164.43</v>
      </c>
      <c r="E37" s="62"/>
      <c r="F37" s="61"/>
      <c r="G37" s="61"/>
      <c r="H37" s="61"/>
    </row>
    <row r="38" ht="20" customHeight="1" spans="1:8">
      <c r="A38" s="53">
        <v>20825</v>
      </c>
      <c r="B38" s="53" t="s">
        <v>401</v>
      </c>
      <c r="C38" s="60">
        <v>0.48</v>
      </c>
      <c r="D38" s="60">
        <v>0.48</v>
      </c>
      <c r="E38" s="62"/>
      <c r="F38" s="61"/>
      <c r="G38" s="61"/>
      <c r="H38" s="61"/>
    </row>
    <row r="39" ht="20" customHeight="1" spans="1:8">
      <c r="A39" s="59">
        <v>2082502</v>
      </c>
      <c r="B39" s="59" t="s">
        <v>402</v>
      </c>
      <c r="C39" s="60">
        <v>0.48</v>
      </c>
      <c r="D39" s="60">
        <v>0.48</v>
      </c>
      <c r="E39" s="62"/>
      <c r="F39" s="61"/>
      <c r="G39" s="61"/>
      <c r="H39" s="61"/>
    </row>
    <row r="40" ht="20" customHeight="1" spans="1:8">
      <c r="A40" s="53">
        <v>20828</v>
      </c>
      <c r="B40" s="53" t="s">
        <v>403</v>
      </c>
      <c r="C40" s="60">
        <v>26.6481</v>
      </c>
      <c r="D40" s="60">
        <v>26.6481</v>
      </c>
      <c r="E40" s="62"/>
      <c r="F40" s="61"/>
      <c r="G40" s="61"/>
      <c r="H40" s="61"/>
    </row>
    <row r="41" ht="20" customHeight="1" spans="1:8">
      <c r="A41" s="59">
        <v>2082850</v>
      </c>
      <c r="B41" s="59" t="s">
        <v>357</v>
      </c>
      <c r="C41" s="60">
        <v>26.6481</v>
      </c>
      <c r="D41" s="60">
        <v>26.6481</v>
      </c>
      <c r="E41" s="63"/>
      <c r="F41" s="61"/>
      <c r="G41" s="61"/>
      <c r="H41" s="61"/>
    </row>
    <row r="42" ht="20" customHeight="1" spans="1:8">
      <c r="A42" s="53" t="s">
        <v>404</v>
      </c>
      <c r="B42" s="53" t="s">
        <v>405</v>
      </c>
      <c r="C42" s="60">
        <v>2.6</v>
      </c>
      <c r="D42" s="60">
        <v>2.6</v>
      </c>
      <c r="E42" s="63"/>
      <c r="F42" s="61"/>
      <c r="G42" s="61"/>
      <c r="H42" s="61"/>
    </row>
    <row r="43" ht="20" customHeight="1" spans="1:8">
      <c r="A43" s="59">
        <v>2089999</v>
      </c>
      <c r="B43" s="59" t="s">
        <v>405</v>
      </c>
      <c r="C43" s="60">
        <v>2.6</v>
      </c>
      <c r="D43" s="60">
        <v>2.6</v>
      </c>
      <c r="E43" s="62"/>
      <c r="F43" s="61"/>
      <c r="G43" s="61"/>
      <c r="H43" s="61"/>
    </row>
    <row r="44" ht="20" customHeight="1" spans="1:8">
      <c r="A44" s="53" t="s">
        <v>406</v>
      </c>
      <c r="B44" s="53" t="s">
        <v>331</v>
      </c>
      <c r="C44" s="60">
        <v>28.26</v>
      </c>
      <c r="D44" s="60">
        <v>28.26</v>
      </c>
      <c r="E44" s="63"/>
      <c r="F44" s="61"/>
      <c r="G44" s="61"/>
      <c r="H44" s="61"/>
    </row>
    <row r="45" ht="20" customHeight="1" spans="1:8">
      <c r="A45" s="53" t="s">
        <v>407</v>
      </c>
      <c r="B45" s="53" t="s">
        <v>408</v>
      </c>
      <c r="C45" s="60">
        <v>28.26</v>
      </c>
      <c r="D45" s="60">
        <v>28.26</v>
      </c>
      <c r="E45" s="62"/>
      <c r="F45" s="61"/>
      <c r="G45" s="61"/>
      <c r="H45" s="61"/>
    </row>
    <row r="46" ht="20" customHeight="1" spans="1:8">
      <c r="A46" s="59" t="s">
        <v>409</v>
      </c>
      <c r="B46" s="59" t="s">
        <v>410</v>
      </c>
      <c r="C46" s="60">
        <v>18.9999</v>
      </c>
      <c r="D46" s="60">
        <v>18.9999</v>
      </c>
      <c r="E46" s="63"/>
      <c r="F46" s="61"/>
      <c r="G46" s="61"/>
      <c r="H46" s="61"/>
    </row>
    <row r="47" ht="20" customHeight="1" spans="1:8">
      <c r="A47" s="59" t="s">
        <v>411</v>
      </c>
      <c r="B47" s="59" t="s">
        <v>412</v>
      </c>
      <c r="C47" s="60">
        <v>9.2568</v>
      </c>
      <c r="D47" s="60">
        <v>9.2568</v>
      </c>
      <c r="E47" s="63"/>
      <c r="F47" s="61"/>
      <c r="G47" s="61"/>
      <c r="H47" s="61"/>
    </row>
    <row r="48" ht="20" customHeight="1" spans="1:8">
      <c r="A48" s="53" t="s">
        <v>413</v>
      </c>
      <c r="B48" s="53" t="s">
        <v>332</v>
      </c>
      <c r="C48" s="60">
        <v>385.97</v>
      </c>
      <c r="D48" s="60">
        <v>385.97</v>
      </c>
      <c r="E48" s="63"/>
      <c r="F48" s="61"/>
      <c r="G48" s="61"/>
      <c r="H48" s="61"/>
    </row>
    <row r="49" ht="20" customHeight="1" spans="1:8">
      <c r="A49" s="53" t="s">
        <v>414</v>
      </c>
      <c r="B49" s="53" t="s">
        <v>415</v>
      </c>
      <c r="C49" s="60">
        <v>76.45</v>
      </c>
      <c r="D49" s="60">
        <v>76.45</v>
      </c>
      <c r="E49" s="63"/>
      <c r="F49" s="61"/>
      <c r="G49" s="61"/>
      <c r="H49" s="61"/>
    </row>
    <row r="50" ht="20" customHeight="1" spans="1:8">
      <c r="A50" s="59" t="s">
        <v>416</v>
      </c>
      <c r="B50" s="59" t="s">
        <v>357</v>
      </c>
      <c r="C50" s="60">
        <v>67.35</v>
      </c>
      <c r="D50" s="60">
        <v>67.35</v>
      </c>
      <c r="E50" s="63"/>
      <c r="F50" s="61"/>
      <c r="G50" s="61"/>
      <c r="H50" s="61"/>
    </row>
    <row r="51" ht="20" customHeight="1" spans="1:8">
      <c r="A51" s="59" t="s">
        <v>417</v>
      </c>
      <c r="B51" s="59" t="s">
        <v>418</v>
      </c>
      <c r="C51" s="60">
        <v>9.1</v>
      </c>
      <c r="D51" s="60">
        <v>9.1</v>
      </c>
      <c r="E51" s="63"/>
      <c r="F51" s="61"/>
      <c r="G51" s="61"/>
      <c r="H51" s="61"/>
    </row>
    <row r="52" ht="20" customHeight="1" spans="1:8">
      <c r="A52" s="53">
        <v>21307</v>
      </c>
      <c r="B52" s="53" t="s">
        <v>419</v>
      </c>
      <c r="C52" s="60">
        <v>309.5191</v>
      </c>
      <c r="D52" s="60">
        <v>309.5191</v>
      </c>
      <c r="E52" s="63"/>
      <c r="F52" s="61"/>
      <c r="G52" s="61"/>
      <c r="H52" s="61"/>
    </row>
    <row r="53" ht="20" customHeight="1" spans="1:8">
      <c r="A53" s="59" t="s">
        <v>420</v>
      </c>
      <c r="B53" s="59" t="s">
        <v>421</v>
      </c>
      <c r="C53" s="60">
        <v>309.5191</v>
      </c>
      <c r="D53" s="60">
        <v>309.5191</v>
      </c>
      <c r="E53" s="63"/>
      <c r="F53" s="61"/>
      <c r="G53" s="61"/>
      <c r="H53" s="61"/>
    </row>
    <row r="54" ht="20" customHeight="1" spans="1:8">
      <c r="A54" s="53" t="s">
        <v>422</v>
      </c>
      <c r="B54" s="53" t="s">
        <v>333</v>
      </c>
      <c r="C54" s="60">
        <v>35.6924</v>
      </c>
      <c r="D54" s="60">
        <v>35.6924</v>
      </c>
      <c r="E54" s="63"/>
      <c r="F54" s="61"/>
      <c r="G54" s="61"/>
      <c r="H54" s="61"/>
    </row>
    <row r="55" ht="20" customHeight="1" spans="1:8">
      <c r="A55" s="53" t="s">
        <v>423</v>
      </c>
      <c r="B55" s="53" t="s">
        <v>424</v>
      </c>
      <c r="C55" s="60">
        <v>35.6924</v>
      </c>
      <c r="D55" s="60">
        <v>35.6924</v>
      </c>
      <c r="E55" s="63"/>
      <c r="F55" s="61"/>
      <c r="G55" s="61"/>
      <c r="H55" s="61"/>
    </row>
    <row r="56" ht="20" customHeight="1" spans="1:8">
      <c r="A56" s="59" t="s">
        <v>425</v>
      </c>
      <c r="B56" s="59" t="s">
        <v>426</v>
      </c>
      <c r="C56" s="60">
        <v>35.6924</v>
      </c>
      <c r="D56" s="60">
        <v>35.6924</v>
      </c>
      <c r="E56" s="63"/>
      <c r="F56" s="61"/>
      <c r="G56" s="61"/>
      <c r="H56" s="61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7" sqref="E7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577</v>
      </c>
      <c r="B1" s="35"/>
      <c r="C1" s="35"/>
      <c r="D1" s="35"/>
      <c r="E1" s="35"/>
      <c r="F1" s="35"/>
    </row>
    <row r="2" ht="40.5" customHeight="1" spans="1:11">
      <c r="A2" s="36" t="s">
        <v>578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564</v>
      </c>
      <c r="D4" s="38" t="s">
        <v>554</v>
      </c>
      <c r="E4" s="38" t="s">
        <v>555</v>
      </c>
      <c r="F4" s="38" t="s">
        <v>556</v>
      </c>
      <c r="G4" s="38" t="s">
        <v>557</v>
      </c>
      <c r="H4" s="38"/>
      <c r="I4" s="38" t="s">
        <v>558</v>
      </c>
      <c r="J4" s="38" t="s">
        <v>559</v>
      </c>
      <c r="K4" s="38" t="s">
        <v>562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570</v>
      </c>
      <c r="H5" s="38" t="s">
        <v>579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580</v>
      </c>
      <c r="B7" s="40">
        <v>29</v>
      </c>
      <c r="C7" s="40"/>
      <c r="D7" s="40">
        <v>29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581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582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9" workbookViewId="0">
      <selection activeCell="E29" sqref="E29"/>
    </sheetView>
  </sheetViews>
  <sheetFormatPr defaultColWidth="9" defaultRowHeight="12.75" outlineLevelCol="5"/>
  <cols>
    <col min="1" max="1" width="19" style="19" customWidth="1"/>
    <col min="2" max="2" width="32.875" style="19" customWidth="1"/>
    <col min="3" max="6" width="19.5" style="19" customWidth="1"/>
    <col min="7" max="255" width="9" style="19"/>
    <col min="256" max="256" width="1.125" style="19" customWidth="1"/>
    <col min="257" max="257" width="16.5" style="19" customWidth="1"/>
    <col min="258" max="258" width="29.375" style="19" customWidth="1"/>
    <col min="259" max="259" width="10.875" style="19" customWidth="1"/>
    <col min="260" max="260" width="12.625" style="19" customWidth="1"/>
    <col min="261" max="261" width="12.375" style="19" customWidth="1"/>
    <col min="262" max="262" width="12.5" style="19" customWidth="1"/>
    <col min="263" max="511" width="9" style="19"/>
    <col min="512" max="512" width="1.125" style="19" customWidth="1"/>
    <col min="513" max="513" width="16.5" style="19" customWidth="1"/>
    <col min="514" max="514" width="29.375" style="19" customWidth="1"/>
    <col min="515" max="515" width="10.875" style="19" customWidth="1"/>
    <col min="516" max="516" width="12.625" style="19" customWidth="1"/>
    <col min="517" max="517" width="12.375" style="19" customWidth="1"/>
    <col min="518" max="518" width="12.5" style="19" customWidth="1"/>
    <col min="519" max="767" width="9" style="19"/>
    <col min="768" max="768" width="1.125" style="19" customWidth="1"/>
    <col min="769" max="769" width="16.5" style="19" customWidth="1"/>
    <col min="770" max="770" width="29.375" style="19" customWidth="1"/>
    <col min="771" max="771" width="10.875" style="19" customWidth="1"/>
    <col min="772" max="772" width="12.625" style="19" customWidth="1"/>
    <col min="773" max="773" width="12.375" style="19" customWidth="1"/>
    <col min="774" max="774" width="12.5" style="19" customWidth="1"/>
    <col min="775" max="1023" width="9" style="19"/>
    <col min="1024" max="1024" width="1.125" style="19" customWidth="1"/>
    <col min="1025" max="1025" width="16.5" style="19" customWidth="1"/>
    <col min="1026" max="1026" width="29.375" style="19" customWidth="1"/>
    <col min="1027" max="1027" width="10.875" style="19" customWidth="1"/>
    <col min="1028" max="1028" width="12.625" style="19" customWidth="1"/>
    <col min="1029" max="1029" width="12.375" style="19" customWidth="1"/>
    <col min="1030" max="1030" width="12.5" style="19" customWidth="1"/>
    <col min="1031" max="1279" width="9" style="19"/>
    <col min="1280" max="1280" width="1.125" style="19" customWidth="1"/>
    <col min="1281" max="1281" width="16.5" style="19" customWidth="1"/>
    <col min="1282" max="1282" width="29.375" style="19" customWidth="1"/>
    <col min="1283" max="1283" width="10.875" style="19" customWidth="1"/>
    <col min="1284" max="1284" width="12.625" style="19" customWidth="1"/>
    <col min="1285" max="1285" width="12.375" style="19" customWidth="1"/>
    <col min="1286" max="1286" width="12.5" style="19" customWidth="1"/>
    <col min="1287" max="1535" width="9" style="19"/>
    <col min="1536" max="1536" width="1.125" style="19" customWidth="1"/>
    <col min="1537" max="1537" width="16.5" style="19" customWidth="1"/>
    <col min="1538" max="1538" width="29.375" style="19" customWidth="1"/>
    <col min="1539" max="1539" width="10.875" style="19" customWidth="1"/>
    <col min="1540" max="1540" width="12.625" style="19" customWidth="1"/>
    <col min="1541" max="1541" width="12.375" style="19" customWidth="1"/>
    <col min="1542" max="1542" width="12.5" style="19" customWidth="1"/>
    <col min="1543" max="1791" width="9" style="19"/>
    <col min="1792" max="1792" width="1.125" style="19" customWidth="1"/>
    <col min="1793" max="1793" width="16.5" style="19" customWidth="1"/>
    <col min="1794" max="1794" width="29.375" style="19" customWidth="1"/>
    <col min="1795" max="1795" width="10.875" style="19" customWidth="1"/>
    <col min="1796" max="1796" width="12.625" style="19" customWidth="1"/>
    <col min="1797" max="1797" width="12.375" style="19" customWidth="1"/>
    <col min="1798" max="1798" width="12.5" style="19" customWidth="1"/>
    <col min="1799" max="2047" width="9" style="19"/>
    <col min="2048" max="2048" width="1.125" style="19" customWidth="1"/>
    <col min="2049" max="2049" width="16.5" style="19" customWidth="1"/>
    <col min="2050" max="2050" width="29.375" style="19" customWidth="1"/>
    <col min="2051" max="2051" width="10.875" style="19" customWidth="1"/>
    <col min="2052" max="2052" width="12.625" style="19" customWidth="1"/>
    <col min="2053" max="2053" width="12.375" style="19" customWidth="1"/>
    <col min="2054" max="2054" width="12.5" style="19" customWidth="1"/>
    <col min="2055" max="2303" width="9" style="19"/>
    <col min="2304" max="2304" width="1.125" style="19" customWidth="1"/>
    <col min="2305" max="2305" width="16.5" style="19" customWidth="1"/>
    <col min="2306" max="2306" width="29.375" style="19" customWidth="1"/>
    <col min="2307" max="2307" width="10.875" style="19" customWidth="1"/>
    <col min="2308" max="2308" width="12.625" style="19" customWidth="1"/>
    <col min="2309" max="2309" width="12.375" style="19" customWidth="1"/>
    <col min="2310" max="2310" width="12.5" style="19" customWidth="1"/>
    <col min="2311" max="2559" width="9" style="19"/>
    <col min="2560" max="2560" width="1.125" style="19" customWidth="1"/>
    <col min="2561" max="2561" width="16.5" style="19" customWidth="1"/>
    <col min="2562" max="2562" width="29.375" style="19" customWidth="1"/>
    <col min="2563" max="2563" width="10.875" style="19" customWidth="1"/>
    <col min="2564" max="2564" width="12.625" style="19" customWidth="1"/>
    <col min="2565" max="2565" width="12.375" style="19" customWidth="1"/>
    <col min="2566" max="2566" width="12.5" style="19" customWidth="1"/>
    <col min="2567" max="2815" width="9" style="19"/>
    <col min="2816" max="2816" width="1.125" style="19" customWidth="1"/>
    <col min="2817" max="2817" width="16.5" style="19" customWidth="1"/>
    <col min="2818" max="2818" width="29.375" style="19" customWidth="1"/>
    <col min="2819" max="2819" width="10.875" style="19" customWidth="1"/>
    <col min="2820" max="2820" width="12.625" style="19" customWidth="1"/>
    <col min="2821" max="2821" width="12.375" style="19" customWidth="1"/>
    <col min="2822" max="2822" width="12.5" style="19" customWidth="1"/>
    <col min="2823" max="3071" width="9" style="19"/>
    <col min="3072" max="3072" width="1.125" style="19" customWidth="1"/>
    <col min="3073" max="3073" width="16.5" style="19" customWidth="1"/>
    <col min="3074" max="3074" width="29.375" style="19" customWidth="1"/>
    <col min="3075" max="3075" width="10.875" style="19" customWidth="1"/>
    <col min="3076" max="3076" width="12.625" style="19" customWidth="1"/>
    <col min="3077" max="3077" width="12.375" style="19" customWidth="1"/>
    <col min="3078" max="3078" width="12.5" style="19" customWidth="1"/>
    <col min="3079" max="3327" width="9" style="19"/>
    <col min="3328" max="3328" width="1.125" style="19" customWidth="1"/>
    <col min="3329" max="3329" width="16.5" style="19" customWidth="1"/>
    <col min="3330" max="3330" width="29.375" style="19" customWidth="1"/>
    <col min="3331" max="3331" width="10.875" style="19" customWidth="1"/>
    <col min="3332" max="3332" width="12.625" style="19" customWidth="1"/>
    <col min="3333" max="3333" width="12.375" style="19" customWidth="1"/>
    <col min="3334" max="3334" width="12.5" style="19" customWidth="1"/>
    <col min="3335" max="3583" width="9" style="19"/>
    <col min="3584" max="3584" width="1.125" style="19" customWidth="1"/>
    <col min="3585" max="3585" width="16.5" style="19" customWidth="1"/>
    <col min="3586" max="3586" width="29.375" style="19" customWidth="1"/>
    <col min="3587" max="3587" width="10.875" style="19" customWidth="1"/>
    <col min="3588" max="3588" width="12.625" style="19" customWidth="1"/>
    <col min="3589" max="3589" width="12.375" style="19" customWidth="1"/>
    <col min="3590" max="3590" width="12.5" style="19" customWidth="1"/>
    <col min="3591" max="3839" width="9" style="19"/>
    <col min="3840" max="3840" width="1.125" style="19" customWidth="1"/>
    <col min="3841" max="3841" width="16.5" style="19" customWidth="1"/>
    <col min="3842" max="3842" width="29.375" style="19" customWidth="1"/>
    <col min="3843" max="3843" width="10.875" style="19" customWidth="1"/>
    <col min="3844" max="3844" width="12.625" style="19" customWidth="1"/>
    <col min="3845" max="3845" width="12.375" style="19" customWidth="1"/>
    <col min="3846" max="3846" width="12.5" style="19" customWidth="1"/>
    <col min="3847" max="4095" width="9" style="19"/>
    <col min="4096" max="4096" width="1.125" style="19" customWidth="1"/>
    <col min="4097" max="4097" width="16.5" style="19" customWidth="1"/>
    <col min="4098" max="4098" width="29.375" style="19" customWidth="1"/>
    <col min="4099" max="4099" width="10.875" style="19" customWidth="1"/>
    <col min="4100" max="4100" width="12.625" style="19" customWidth="1"/>
    <col min="4101" max="4101" width="12.375" style="19" customWidth="1"/>
    <col min="4102" max="4102" width="12.5" style="19" customWidth="1"/>
    <col min="4103" max="4351" width="9" style="19"/>
    <col min="4352" max="4352" width="1.125" style="19" customWidth="1"/>
    <col min="4353" max="4353" width="16.5" style="19" customWidth="1"/>
    <col min="4354" max="4354" width="29.375" style="19" customWidth="1"/>
    <col min="4355" max="4355" width="10.875" style="19" customWidth="1"/>
    <col min="4356" max="4356" width="12.625" style="19" customWidth="1"/>
    <col min="4357" max="4357" width="12.375" style="19" customWidth="1"/>
    <col min="4358" max="4358" width="12.5" style="19" customWidth="1"/>
    <col min="4359" max="4607" width="9" style="19"/>
    <col min="4608" max="4608" width="1.125" style="19" customWidth="1"/>
    <col min="4609" max="4609" width="16.5" style="19" customWidth="1"/>
    <col min="4610" max="4610" width="29.375" style="19" customWidth="1"/>
    <col min="4611" max="4611" width="10.875" style="19" customWidth="1"/>
    <col min="4612" max="4612" width="12.625" style="19" customWidth="1"/>
    <col min="4613" max="4613" width="12.375" style="19" customWidth="1"/>
    <col min="4614" max="4614" width="12.5" style="19" customWidth="1"/>
    <col min="4615" max="4863" width="9" style="19"/>
    <col min="4864" max="4864" width="1.125" style="19" customWidth="1"/>
    <col min="4865" max="4865" width="16.5" style="19" customWidth="1"/>
    <col min="4866" max="4866" width="29.375" style="19" customWidth="1"/>
    <col min="4867" max="4867" width="10.875" style="19" customWidth="1"/>
    <col min="4868" max="4868" width="12.625" style="19" customWidth="1"/>
    <col min="4869" max="4869" width="12.375" style="19" customWidth="1"/>
    <col min="4870" max="4870" width="12.5" style="19" customWidth="1"/>
    <col min="4871" max="5119" width="9" style="19"/>
    <col min="5120" max="5120" width="1.125" style="19" customWidth="1"/>
    <col min="5121" max="5121" width="16.5" style="19" customWidth="1"/>
    <col min="5122" max="5122" width="29.375" style="19" customWidth="1"/>
    <col min="5123" max="5123" width="10.875" style="19" customWidth="1"/>
    <col min="5124" max="5124" width="12.625" style="19" customWidth="1"/>
    <col min="5125" max="5125" width="12.375" style="19" customWidth="1"/>
    <col min="5126" max="5126" width="12.5" style="19" customWidth="1"/>
    <col min="5127" max="5375" width="9" style="19"/>
    <col min="5376" max="5376" width="1.125" style="19" customWidth="1"/>
    <col min="5377" max="5377" width="16.5" style="19" customWidth="1"/>
    <col min="5378" max="5378" width="29.375" style="19" customWidth="1"/>
    <col min="5379" max="5379" width="10.875" style="19" customWidth="1"/>
    <col min="5380" max="5380" width="12.625" style="19" customWidth="1"/>
    <col min="5381" max="5381" width="12.375" style="19" customWidth="1"/>
    <col min="5382" max="5382" width="12.5" style="19" customWidth="1"/>
    <col min="5383" max="5631" width="9" style="19"/>
    <col min="5632" max="5632" width="1.125" style="19" customWidth="1"/>
    <col min="5633" max="5633" width="16.5" style="19" customWidth="1"/>
    <col min="5634" max="5634" width="29.375" style="19" customWidth="1"/>
    <col min="5635" max="5635" width="10.875" style="19" customWidth="1"/>
    <col min="5636" max="5636" width="12.625" style="19" customWidth="1"/>
    <col min="5637" max="5637" width="12.375" style="19" customWidth="1"/>
    <col min="5638" max="5638" width="12.5" style="19" customWidth="1"/>
    <col min="5639" max="5887" width="9" style="19"/>
    <col min="5888" max="5888" width="1.125" style="19" customWidth="1"/>
    <col min="5889" max="5889" width="16.5" style="19" customWidth="1"/>
    <col min="5890" max="5890" width="29.375" style="19" customWidth="1"/>
    <col min="5891" max="5891" width="10.875" style="19" customWidth="1"/>
    <col min="5892" max="5892" width="12.625" style="19" customWidth="1"/>
    <col min="5893" max="5893" width="12.375" style="19" customWidth="1"/>
    <col min="5894" max="5894" width="12.5" style="19" customWidth="1"/>
    <col min="5895" max="6143" width="9" style="19"/>
    <col min="6144" max="6144" width="1.125" style="19" customWidth="1"/>
    <col min="6145" max="6145" width="16.5" style="19" customWidth="1"/>
    <col min="6146" max="6146" width="29.375" style="19" customWidth="1"/>
    <col min="6147" max="6147" width="10.875" style="19" customWidth="1"/>
    <col min="6148" max="6148" width="12.625" style="19" customWidth="1"/>
    <col min="6149" max="6149" width="12.375" style="19" customWidth="1"/>
    <col min="6150" max="6150" width="12.5" style="19" customWidth="1"/>
    <col min="6151" max="6399" width="9" style="19"/>
    <col min="6400" max="6400" width="1.125" style="19" customWidth="1"/>
    <col min="6401" max="6401" width="16.5" style="19" customWidth="1"/>
    <col min="6402" max="6402" width="29.375" style="19" customWidth="1"/>
    <col min="6403" max="6403" width="10.875" style="19" customWidth="1"/>
    <col min="6404" max="6404" width="12.625" style="19" customWidth="1"/>
    <col min="6405" max="6405" width="12.375" style="19" customWidth="1"/>
    <col min="6406" max="6406" width="12.5" style="19" customWidth="1"/>
    <col min="6407" max="6655" width="9" style="19"/>
    <col min="6656" max="6656" width="1.125" style="19" customWidth="1"/>
    <col min="6657" max="6657" width="16.5" style="19" customWidth="1"/>
    <col min="6658" max="6658" width="29.375" style="19" customWidth="1"/>
    <col min="6659" max="6659" width="10.875" style="19" customWidth="1"/>
    <col min="6660" max="6660" width="12.625" style="19" customWidth="1"/>
    <col min="6661" max="6661" width="12.375" style="19" customWidth="1"/>
    <col min="6662" max="6662" width="12.5" style="19" customWidth="1"/>
    <col min="6663" max="6911" width="9" style="19"/>
    <col min="6912" max="6912" width="1.125" style="19" customWidth="1"/>
    <col min="6913" max="6913" width="16.5" style="19" customWidth="1"/>
    <col min="6914" max="6914" width="29.375" style="19" customWidth="1"/>
    <col min="6915" max="6915" width="10.875" style="19" customWidth="1"/>
    <col min="6916" max="6916" width="12.625" style="19" customWidth="1"/>
    <col min="6917" max="6917" width="12.375" style="19" customWidth="1"/>
    <col min="6918" max="6918" width="12.5" style="19" customWidth="1"/>
    <col min="6919" max="7167" width="9" style="19"/>
    <col min="7168" max="7168" width="1.125" style="19" customWidth="1"/>
    <col min="7169" max="7169" width="16.5" style="19" customWidth="1"/>
    <col min="7170" max="7170" width="29.375" style="19" customWidth="1"/>
    <col min="7171" max="7171" width="10.875" style="19" customWidth="1"/>
    <col min="7172" max="7172" width="12.625" style="19" customWidth="1"/>
    <col min="7173" max="7173" width="12.375" style="19" customWidth="1"/>
    <col min="7174" max="7174" width="12.5" style="19" customWidth="1"/>
    <col min="7175" max="7423" width="9" style="19"/>
    <col min="7424" max="7424" width="1.125" style="19" customWidth="1"/>
    <col min="7425" max="7425" width="16.5" style="19" customWidth="1"/>
    <col min="7426" max="7426" width="29.375" style="19" customWidth="1"/>
    <col min="7427" max="7427" width="10.875" style="19" customWidth="1"/>
    <col min="7428" max="7428" width="12.625" style="19" customWidth="1"/>
    <col min="7429" max="7429" width="12.375" style="19" customWidth="1"/>
    <col min="7430" max="7430" width="12.5" style="19" customWidth="1"/>
    <col min="7431" max="7679" width="9" style="19"/>
    <col min="7680" max="7680" width="1.125" style="19" customWidth="1"/>
    <col min="7681" max="7681" width="16.5" style="19" customWidth="1"/>
    <col min="7682" max="7682" width="29.375" style="19" customWidth="1"/>
    <col min="7683" max="7683" width="10.875" style="19" customWidth="1"/>
    <col min="7684" max="7684" width="12.625" style="19" customWidth="1"/>
    <col min="7685" max="7685" width="12.375" style="19" customWidth="1"/>
    <col min="7686" max="7686" width="12.5" style="19" customWidth="1"/>
    <col min="7687" max="7935" width="9" style="19"/>
    <col min="7936" max="7936" width="1.125" style="19" customWidth="1"/>
    <col min="7937" max="7937" width="16.5" style="19" customWidth="1"/>
    <col min="7938" max="7938" width="29.375" style="19" customWidth="1"/>
    <col min="7939" max="7939" width="10.875" style="19" customWidth="1"/>
    <col min="7940" max="7940" width="12.625" style="19" customWidth="1"/>
    <col min="7941" max="7941" width="12.375" style="19" customWidth="1"/>
    <col min="7942" max="7942" width="12.5" style="19" customWidth="1"/>
    <col min="7943" max="8191" width="9" style="19"/>
    <col min="8192" max="8192" width="1.125" style="19" customWidth="1"/>
    <col min="8193" max="8193" width="16.5" style="19" customWidth="1"/>
    <col min="8194" max="8194" width="29.375" style="19" customWidth="1"/>
    <col min="8195" max="8195" width="10.875" style="19" customWidth="1"/>
    <col min="8196" max="8196" width="12.625" style="19" customWidth="1"/>
    <col min="8197" max="8197" width="12.375" style="19" customWidth="1"/>
    <col min="8198" max="8198" width="12.5" style="19" customWidth="1"/>
    <col min="8199" max="8447" width="9" style="19"/>
    <col min="8448" max="8448" width="1.125" style="19" customWidth="1"/>
    <col min="8449" max="8449" width="16.5" style="19" customWidth="1"/>
    <col min="8450" max="8450" width="29.375" style="19" customWidth="1"/>
    <col min="8451" max="8451" width="10.875" style="19" customWidth="1"/>
    <col min="8452" max="8452" width="12.625" style="19" customWidth="1"/>
    <col min="8453" max="8453" width="12.375" style="19" customWidth="1"/>
    <col min="8454" max="8454" width="12.5" style="19" customWidth="1"/>
    <col min="8455" max="8703" width="9" style="19"/>
    <col min="8704" max="8704" width="1.125" style="19" customWidth="1"/>
    <col min="8705" max="8705" width="16.5" style="19" customWidth="1"/>
    <col min="8706" max="8706" width="29.375" style="19" customWidth="1"/>
    <col min="8707" max="8707" width="10.875" style="19" customWidth="1"/>
    <col min="8708" max="8708" width="12.625" style="19" customWidth="1"/>
    <col min="8709" max="8709" width="12.375" style="19" customWidth="1"/>
    <col min="8710" max="8710" width="12.5" style="19" customWidth="1"/>
    <col min="8711" max="8959" width="9" style="19"/>
    <col min="8960" max="8960" width="1.125" style="19" customWidth="1"/>
    <col min="8961" max="8961" width="16.5" style="19" customWidth="1"/>
    <col min="8962" max="8962" width="29.375" style="19" customWidth="1"/>
    <col min="8963" max="8963" width="10.875" style="19" customWidth="1"/>
    <col min="8964" max="8964" width="12.625" style="19" customWidth="1"/>
    <col min="8965" max="8965" width="12.375" style="19" customWidth="1"/>
    <col min="8966" max="8966" width="12.5" style="19" customWidth="1"/>
    <col min="8967" max="9215" width="9" style="19"/>
    <col min="9216" max="9216" width="1.125" style="19" customWidth="1"/>
    <col min="9217" max="9217" width="16.5" style="19" customWidth="1"/>
    <col min="9218" max="9218" width="29.375" style="19" customWidth="1"/>
    <col min="9219" max="9219" width="10.875" style="19" customWidth="1"/>
    <col min="9220" max="9220" width="12.625" style="19" customWidth="1"/>
    <col min="9221" max="9221" width="12.375" style="19" customWidth="1"/>
    <col min="9222" max="9222" width="12.5" style="19" customWidth="1"/>
    <col min="9223" max="9471" width="9" style="19"/>
    <col min="9472" max="9472" width="1.125" style="19" customWidth="1"/>
    <col min="9473" max="9473" width="16.5" style="19" customWidth="1"/>
    <col min="9474" max="9474" width="29.375" style="19" customWidth="1"/>
    <col min="9475" max="9475" width="10.875" style="19" customWidth="1"/>
    <col min="9476" max="9476" width="12.625" style="19" customWidth="1"/>
    <col min="9477" max="9477" width="12.375" style="19" customWidth="1"/>
    <col min="9478" max="9478" width="12.5" style="19" customWidth="1"/>
    <col min="9479" max="9727" width="9" style="19"/>
    <col min="9728" max="9728" width="1.125" style="19" customWidth="1"/>
    <col min="9729" max="9729" width="16.5" style="19" customWidth="1"/>
    <col min="9730" max="9730" width="29.375" style="19" customWidth="1"/>
    <col min="9731" max="9731" width="10.875" style="19" customWidth="1"/>
    <col min="9732" max="9732" width="12.625" style="19" customWidth="1"/>
    <col min="9733" max="9733" width="12.375" style="19" customWidth="1"/>
    <col min="9734" max="9734" width="12.5" style="19" customWidth="1"/>
    <col min="9735" max="9983" width="9" style="19"/>
    <col min="9984" max="9984" width="1.125" style="19" customWidth="1"/>
    <col min="9985" max="9985" width="16.5" style="19" customWidth="1"/>
    <col min="9986" max="9986" width="29.375" style="19" customWidth="1"/>
    <col min="9987" max="9987" width="10.875" style="19" customWidth="1"/>
    <col min="9988" max="9988" width="12.625" style="19" customWidth="1"/>
    <col min="9989" max="9989" width="12.375" style="19" customWidth="1"/>
    <col min="9990" max="9990" width="12.5" style="19" customWidth="1"/>
    <col min="9991" max="10239" width="9" style="19"/>
    <col min="10240" max="10240" width="1.125" style="19" customWidth="1"/>
    <col min="10241" max="10241" width="16.5" style="19" customWidth="1"/>
    <col min="10242" max="10242" width="29.375" style="19" customWidth="1"/>
    <col min="10243" max="10243" width="10.875" style="19" customWidth="1"/>
    <col min="10244" max="10244" width="12.625" style="19" customWidth="1"/>
    <col min="10245" max="10245" width="12.375" style="19" customWidth="1"/>
    <col min="10246" max="10246" width="12.5" style="19" customWidth="1"/>
    <col min="10247" max="10495" width="9" style="19"/>
    <col min="10496" max="10496" width="1.125" style="19" customWidth="1"/>
    <col min="10497" max="10497" width="16.5" style="19" customWidth="1"/>
    <col min="10498" max="10498" width="29.375" style="19" customWidth="1"/>
    <col min="10499" max="10499" width="10.875" style="19" customWidth="1"/>
    <col min="10500" max="10500" width="12.625" style="19" customWidth="1"/>
    <col min="10501" max="10501" width="12.375" style="19" customWidth="1"/>
    <col min="10502" max="10502" width="12.5" style="19" customWidth="1"/>
    <col min="10503" max="10751" width="9" style="19"/>
    <col min="10752" max="10752" width="1.125" style="19" customWidth="1"/>
    <col min="10753" max="10753" width="16.5" style="19" customWidth="1"/>
    <col min="10754" max="10754" width="29.375" style="19" customWidth="1"/>
    <col min="10755" max="10755" width="10.875" style="19" customWidth="1"/>
    <col min="10756" max="10756" width="12.625" style="19" customWidth="1"/>
    <col min="10757" max="10757" width="12.375" style="19" customWidth="1"/>
    <col min="10758" max="10758" width="12.5" style="19" customWidth="1"/>
    <col min="10759" max="11007" width="9" style="19"/>
    <col min="11008" max="11008" width="1.125" style="19" customWidth="1"/>
    <col min="11009" max="11009" width="16.5" style="19" customWidth="1"/>
    <col min="11010" max="11010" width="29.375" style="19" customWidth="1"/>
    <col min="11011" max="11011" width="10.875" style="19" customWidth="1"/>
    <col min="11012" max="11012" width="12.625" style="19" customWidth="1"/>
    <col min="11013" max="11013" width="12.375" style="19" customWidth="1"/>
    <col min="11014" max="11014" width="12.5" style="19" customWidth="1"/>
    <col min="11015" max="11263" width="9" style="19"/>
    <col min="11264" max="11264" width="1.125" style="19" customWidth="1"/>
    <col min="11265" max="11265" width="16.5" style="19" customWidth="1"/>
    <col min="11266" max="11266" width="29.375" style="19" customWidth="1"/>
    <col min="11267" max="11267" width="10.875" style="19" customWidth="1"/>
    <col min="11268" max="11268" width="12.625" style="19" customWidth="1"/>
    <col min="11269" max="11269" width="12.375" style="19" customWidth="1"/>
    <col min="11270" max="11270" width="12.5" style="19" customWidth="1"/>
    <col min="11271" max="11519" width="9" style="19"/>
    <col min="11520" max="11520" width="1.125" style="19" customWidth="1"/>
    <col min="11521" max="11521" width="16.5" style="19" customWidth="1"/>
    <col min="11522" max="11522" width="29.375" style="19" customWidth="1"/>
    <col min="11523" max="11523" width="10.875" style="19" customWidth="1"/>
    <col min="11524" max="11524" width="12.625" style="19" customWidth="1"/>
    <col min="11525" max="11525" width="12.375" style="19" customWidth="1"/>
    <col min="11526" max="11526" width="12.5" style="19" customWidth="1"/>
    <col min="11527" max="11775" width="9" style="19"/>
    <col min="11776" max="11776" width="1.125" style="19" customWidth="1"/>
    <col min="11777" max="11777" width="16.5" style="19" customWidth="1"/>
    <col min="11778" max="11778" width="29.375" style="19" customWidth="1"/>
    <col min="11779" max="11779" width="10.875" style="19" customWidth="1"/>
    <col min="11780" max="11780" width="12.625" style="19" customWidth="1"/>
    <col min="11781" max="11781" width="12.375" style="19" customWidth="1"/>
    <col min="11782" max="11782" width="12.5" style="19" customWidth="1"/>
    <col min="11783" max="12031" width="9" style="19"/>
    <col min="12032" max="12032" width="1.125" style="19" customWidth="1"/>
    <col min="12033" max="12033" width="16.5" style="19" customWidth="1"/>
    <col min="12034" max="12034" width="29.375" style="19" customWidth="1"/>
    <col min="12035" max="12035" width="10.875" style="19" customWidth="1"/>
    <col min="12036" max="12036" width="12.625" style="19" customWidth="1"/>
    <col min="12037" max="12037" width="12.375" style="19" customWidth="1"/>
    <col min="12038" max="12038" width="12.5" style="19" customWidth="1"/>
    <col min="12039" max="12287" width="9" style="19"/>
    <col min="12288" max="12288" width="1.125" style="19" customWidth="1"/>
    <col min="12289" max="12289" width="16.5" style="19" customWidth="1"/>
    <col min="12290" max="12290" width="29.375" style="19" customWidth="1"/>
    <col min="12291" max="12291" width="10.875" style="19" customWidth="1"/>
    <col min="12292" max="12292" width="12.625" style="19" customWidth="1"/>
    <col min="12293" max="12293" width="12.375" style="19" customWidth="1"/>
    <col min="12294" max="12294" width="12.5" style="19" customWidth="1"/>
    <col min="12295" max="12543" width="9" style="19"/>
    <col min="12544" max="12544" width="1.125" style="19" customWidth="1"/>
    <col min="12545" max="12545" width="16.5" style="19" customWidth="1"/>
    <col min="12546" max="12546" width="29.375" style="19" customWidth="1"/>
    <col min="12547" max="12547" width="10.875" style="19" customWidth="1"/>
    <col min="12548" max="12548" width="12.625" style="19" customWidth="1"/>
    <col min="12549" max="12549" width="12.375" style="19" customWidth="1"/>
    <col min="12550" max="12550" width="12.5" style="19" customWidth="1"/>
    <col min="12551" max="12799" width="9" style="19"/>
    <col min="12800" max="12800" width="1.125" style="19" customWidth="1"/>
    <col min="12801" max="12801" width="16.5" style="19" customWidth="1"/>
    <col min="12802" max="12802" width="29.375" style="19" customWidth="1"/>
    <col min="12803" max="12803" width="10.875" style="19" customWidth="1"/>
    <col min="12804" max="12804" width="12.625" style="19" customWidth="1"/>
    <col min="12805" max="12805" width="12.375" style="19" customWidth="1"/>
    <col min="12806" max="12806" width="12.5" style="19" customWidth="1"/>
    <col min="12807" max="13055" width="9" style="19"/>
    <col min="13056" max="13056" width="1.125" style="19" customWidth="1"/>
    <col min="13057" max="13057" width="16.5" style="19" customWidth="1"/>
    <col min="13058" max="13058" width="29.375" style="19" customWidth="1"/>
    <col min="13059" max="13059" width="10.875" style="19" customWidth="1"/>
    <col min="13060" max="13060" width="12.625" style="19" customWidth="1"/>
    <col min="13061" max="13061" width="12.375" style="19" customWidth="1"/>
    <col min="13062" max="13062" width="12.5" style="19" customWidth="1"/>
    <col min="13063" max="13311" width="9" style="19"/>
    <col min="13312" max="13312" width="1.125" style="19" customWidth="1"/>
    <col min="13313" max="13313" width="16.5" style="19" customWidth="1"/>
    <col min="13314" max="13314" width="29.375" style="19" customWidth="1"/>
    <col min="13315" max="13315" width="10.875" style="19" customWidth="1"/>
    <col min="13316" max="13316" width="12.625" style="19" customWidth="1"/>
    <col min="13317" max="13317" width="12.375" style="19" customWidth="1"/>
    <col min="13318" max="13318" width="12.5" style="19" customWidth="1"/>
    <col min="13319" max="13567" width="9" style="19"/>
    <col min="13568" max="13568" width="1.125" style="19" customWidth="1"/>
    <col min="13569" max="13569" width="16.5" style="19" customWidth="1"/>
    <col min="13570" max="13570" width="29.375" style="19" customWidth="1"/>
    <col min="13571" max="13571" width="10.875" style="19" customWidth="1"/>
    <col min="13572" max="13572" width="12.625" style="19" customWidth="1"/>
    <col min="13573" max="13573" width="12.375" style="19" customWidth="1"/>
    <col min="13574" max="13574" width="12.5" style="19" customWidth="1"/>
    <col min="13575" max="13823" width="9" style="19"/>
    <col min="13824" max="13824" width="1.125" style="19" customWidth="1"/>
    <col min="13825" max="13825" width="16.5" style="19" customWidth="1"/>
    <col min="13826" max="13826" width="29.375" style="19" customWidth="1"/>
    <col min="13827" max="13827" width="10.875" style="19" customWidth="1"/>
    <col min="13828" max="13828" width="12.625" style="19" customWidth="1"/>
    <col min="13829" max="13829" width="12.375" style="19" customWidth="1"/>
    <col min="13830" max="13830" width="12.5" style="19" customWidth="1"/>
    <col min="13831" max="14079" width="9" style="19"/>
    <col min="14080" max="14080" width="1.125" style="19" customWidth="1"/>
    <col min="14081" max="14081" width="16.5" style="19" customWidth="1"/>
    <col min="14082" max="14082" width="29.375" style="19" customWidth="1"/>
    <col min="14083" max="14083" width="10.875" style="19" customWidth="1"/>
    <col min="14084" max="14084" width="12.625" style="19" customWidth="1"/>
    <col min="14085" max="14085" width="12.375" style="19" customWidth="1"/>
    <col min="14086" max="14086" width="12.5" style="19" customWidth="1"/>
    <col min="14087" max="14335" width="9" style="19"/>
    <col min="14336" max="14336" width="1.125" style="19" customWidth="1"/>
    <col min="14337" max="14337" width="16.5" style="19" customWidth="1"/>
    <col min="14338" max="14338" width="29.375" style="19" customWidth="1"/>
    <col min="14339" max="14339" width="10.875" style="19" customWidth="1"/>
    <col min="14340" max="14340" width="12.625" style="19" customWidth="1"/>
    <col min="14341" max="14341" width="12.375" style="19" customWidth="1"/>
    <col min="14342" max="14342" width="12.5" style="19" customWidth="1"/>
    <col min="14343" max="14591" width="9" style="19"/>
    <col min="14592" max="14592" width="1.125" style="19" customWidth="1"/>
    <col min="14593" max="14593" width="16.5" style="19" customWidth="1"/>
    <col min="14594" max="14594" width="29.375" style="19" customWidth="1"/>
    <col min="14595" max="14595" width="10.875" style="19" customWidth="1"/>
    <col min="14596" max="14596" width="12.625" style="19" customWidth="1"/>
    <col min="14597" max="14597" width="12.375" style="19" customWidth="1"/>
    <col min="14598" max="14598" width="12.5" style="19" customWidth="1"/>
    <col min="14599" max="14847" width="9" style="19"/>
    <col min="14848" max="14848" width="1.125" style="19" customWidth="1"/>
    <col min="14849" max="14849" width="16.5" style="19" customWidth="1"/>
    <col min="14850" max="14850" width="29.375" style="19" customWidth="1"/>
    <col min="14851" max="14851" width="10.875" style="19" customWidth="1"/>
    <col min="14852" max="14852" width="12.625" style="19" customWidth="1"/>
    <col min="14853" max="14853" width="12.375" style="19" customWidth="1"/>
    <col min="14854" max="14854" width="12.5" style="19" customWidth="1"/>
    <col min="14855" max="15103" width="9" style="19"/>
    <col min="15104" max="15104" width="1.125" style="19" customWidth="1"/>
    <col min="15105" max="15105" width="16.5" style="19" customWidth="1"/>
    <col min="15106" max="15106" width="29.375" style="19" customWidth="1"/>
    <col min="15107" max="15107" width="10.875" style="19" customWidth="1"/>
    <col min="15108" max="15108" width="12.625" style="19" customWidth="1"/>
    <col min="15109" max="15109" width="12.375" style="19" customWidth="1"/>
    <col min="15110" max="15110" width="12.5" style="19" customWidth="1"/>
    <col min="15111" max="15359" width="9" style="19"/>
    <col min="15360" max="15360" width="1.125" style="19" customWidth="1"/>
    <col min="15361" max="15361" width="16.5" style="19" customWidth="1"/>
    <col min="15362" max="15362" width="29.375" style="19" customWidth="1"/>
    <col min="15363" max="15363" width="10.875" style="19" customWidth="1"/>
    <col min="15364" max="15364" width="12.625" style="19" customWidth="1"/>
    <col min="15365" max="15365" width="12.375" style="19" customWidth="1"/>
    <col min="15366" max="15366" width="12.5" style="19" customWidth="1"/>
    <col min="15367" max="15615" width="9" style="19"/>
    <col min="15616" max="15616" width="1.125" style="19" customWidth="1"/>
    <col min="15617" max="15617" width="16.5" style="19" customWidth="1"/>
    <col min="15618" max="15618" width="29.375" style="19" customWidth="1"/>
    <col min="15619" max="15619" width="10.875" style="19" customWidth="1"/>
    <col min="15620" max="15620" width="12.625" style="19" customWidth="1"/>
    <col min="15621" max="15621" width="12.375" style="19" customWidth="1"/>
    <col min="15622" max="15622" width="12.5" style="19" customWidth="1"/>
    <col min="15623" max="15871" width="9" style="19"/>
    <col min="15872" max="15872" width="1.125" style="19" customWidth="1"/>
    <col min="15873" max="15873" width="16.5" style="19" customWidth="1"/>
    <col min="15874" max="15874" width="29.375" style="19" customWidth="1"/>
    <col min="15875" max="15875" width="10.875" style="19" customWidth="1"/>
    <col min="15876" max="15876" width="12.625" style="19" customWidth="1"/>
    <col min="15877" max="15877" width="12.375" style="19" customWidth="1"/>
    <col min="15878" max="15878" width="12.5" style="19" customWidth="1"/>
    <col min="15879" max="16127" width="9" style="19"/>
    <col min="16128" max="16128" width="1.125" style="19" customWidth="1"/>
    <col min="16129" max="16129" width="16.5" style="19" customWidth="1"/>
    <col min="16130" max="16130" width="29.375" style="19" customWidth="1"/>
    <col min="16131" max="16131" width="10.875" style="19" customWidth="1"/>
    <col min="16132" max="16132" width="12.625" style="19" customWidth="1"/>
    <col min="16133" max="16133" width="12.375" style="19" customWidth="1"/>
    <col min="16134" max="16134" width="12.5" style="19" customWidth="1"/>
    <col min="16135" max="16384" width="9" style="19"/>
  </cols>
  <sheetData>
    <row r="1" ht="21" customHeight="1" spans="1:1">
      <c r="A1" s="20" t="s">
        <v>583</v>
      </c>
    </row>
    <row r="2" ht="47.25" customHeight="1" spans="1:6">
      <c r="A2" s="21" t="s">
        <v>584</v>
      </c>
      <c r="B2" s="21"/>
      <c r="C2" s="21"/>
      <c r="D2" s="21"/>
      <c r="E2" s="21"/>
      <c r="F2" s="21"/>
    </row>
    <row r="3" ht="19.5" customHeight="1" spans="1:6">
      <c r="A3" s="22"/>
      <c r="B3" s="22"/>
      <c r="C3" s="22"/>
      <c r="D3" s="22"/>
      <c r="E3" s="22"/>
      <c r="F3" s="23" t="s">
        <v>313</v>
      </c>
    </row>
    <row r="4" ht="36" customHeight="1" spans="1:6">
      <c r="A4" s="24" t="s">
        <v>585</v>
      </c>
      <c r="B4" s="24"/>
      <c r="C4" s="24"/>
      <c r="D4" s="24" t="s">
        <v>586</v>
      </c>
      <c r="E4" s="24"/>
      <c r="F4" s="24"/>
    </row>
    <row r="5" ht="36" customHeight="1" spans="1:6">
      <c r="A5" s="24"/>
      <c r="B5" s="24"/>
      <c r="C5" s="24"/>
      <c r="D5" s="24" t="s">
        <v>587</v>
      </c>
      <c r="E5" s="24"/>
      <c r="F5" s="24"/>
    </row>
    <row r="6" ht="73.5" customHeight="1" spans="1:6">
      <c r="A6" s="24" t="s">
        <v>588</v>
      </c>
      <c r="B6" s="24"/>
      <c r="C6" s="24"/>
      <c r="D6" s="24"/>
      <c r="E6" s="24"/>
      <c r="F6" s="24"/>
    </row>
    <row r="7" ht="26.25" customHeight="1" spans="1:6">
      <c r="A7" s="25" t="s">
        <v>589</v>
      </c>
      <c r="B7" s="24" t="s">
        <v>590</v>
      </c>
      <c r="C7" s="24" t="s">
        <v>591</v>
      </c>
      <c r="D7" s="24" t="s">
        <v>592</v>
      </c>
      <c r="E7" s="24" t="s">
        <v>593</v>
      </c>
      <c r="F7" s="24" t="s">
        <v>594</v>
      </c>
    </row>
    <row r="8" ht="26.25" customHeight="1" spans="1:6">
      <c r="A8" s="25"/>
      <c r="B8" s="24"/>
      <c r="C8" s="24"/>
      <c r="D8" s="26"/>
      <c r="E8" s="27"/>
      <c r="F8" s="27"/>
    </row>
    <row r="9" ht="26.25" customHeight="1" spans="1:6">
      <c r="A9" s="25"/>
      <c r="B9" s="24"/>
      <c r="C9" s="24"/>
      <c r="D9" s="26"/>
      <c r="E9" s="27"/>
      <c r="F9" s="27"/>
    </row>
    <row r="10" ht="26.25" customHeight="1" spans="1:6">
      <c r="A10" s="25"/>
      <c r="B10" s="24"/>
      <c r="C10" s="28"/>
      <c r="D10" s="28"/>
      <c r="E10" s="28"/>
      <c r="F10" s="28"/>
    </row>
    <row r="11" ht="26.25" customHeight="1" spans="1:6">
      <c r="A11" s="25"/>
      <c r="B11" s="24"/>
      <c r="C11" s="28"/>
      <c r="D11" s="28"/>
      <c r="E11" s="28"/>
      <c r="F11" s="28"/>
    </row>
    <row r="12" ht="26.25" customHeight="1" spans="1:6">
      <c r="A12" s="25"/>
      <c r="B12" s="24"/>
      <c r="C12" s="28"/>
      <c r="D12" s="28"/>
      <c r="E12" s="28"/>
      <c r="F12" s="28"/>
    </row>
    <row r="13" ht="26.25" customHeight="1" spans="1:6">
      <c r="A13" s="25"/>
      <c r="B13" s="24"/>
      <c r="C13" s="28"/>
      <c r="D13" s="28"/>
      <c r="E13" s="28"/>
      <c r="F13" s="28"/>
    </row>
    <row r="14" ht="26.25" customHeight="1" spans="1:6">
      <c r="A14" s="25"/>
      <c r="B14" s="24"/>
      <c r="C14" s="28"/>
      <c r="D14" s="28"/>
      <c r="E14" s="28"/>
      <c r="F14" s="28"/>
    </row>
    <row r="15" ht="26.25" customHeight="1" spans="1:6">
      <c r="A15" s="25"/>
      <c r="B15" s="24"/>
      <c r="C15" s="28"/>
      <c r="D15" s="28"/>
      <c r="E15" s="28"/>
      <c r="F15" s="28"/>
    </row>
    <row r="16" ht="26.25" customHeight="1" spans="1:6">
      <c r="A16" s="25"/>
      <c r="B16" s="24"/>
      <c r="C16" s="28"/>
      <c r="D16" s="28"/>
      <c r="E16" s="28"/>
      <c r="F16" s="28"/>
    </row>
    <row r="17" spans="1:6">
      <c r="A17" s="18" t="s">
        <v>595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B25" sqref="B25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596</v>
      </c>
      <c r="B2" s="3" t="s">
        <v>597</v>
      </c>
      <c r="C2" s="3" t="s">
        <v>597</v>
      </c>
      <c r="D2" s="3" t="s">
        <v>597</v>
      </c>
      <c r="E2" s="3" t="s">
        <v>597</v>
      </c>
      <c r="F2" s="3" t="s">
        <v>597</v>
      </c>
    </row>
    <row r="3" s="1" customFormat="1" ht="19.9" customHeight="1" spans="1:6">
      <c r="A3" s="4" t="s">
        <v>598</v>
      </c>
      <c r="B3" s="5"/>
      <c r="C3" s="5"/>
      <c r="D3" s="5"/>
      <c r="E3" s="4" t="s">
        <v>599</v>
      </c>
      <c r="F3" s="4" t="s">
        <v>313</v>
      </c>
    </row>
    <row r="4" s="1" customFormat="1" ht="24" customHeight="1" spans="1:6">
      <c r="A4" s="6" t="s">
        <v>600</v>
      </c>
      <c r="B4" s="6"/>
      <c r="C4" s="7"/>
      <c r="D4" s="8"/>
      <c r="E4" s="6" t="s">
        <v>601</v>
      </c>
      <c r="F4" s="6"/>
    </row>
    <row r="5" s="1" customFormat="1" ht="19.15" customHeight="1" spans="1:6">
      <c r="A5" s="6" t="s">
        <v>602</v>
      </c>
      <c r="B5" s="9"/>
      <c r="C5" s="10"/>
      <c r="D5" s="10"/>
      <c r="E5" s="10"/>
      <c r="F5" s="11"/>
    </row>
    <row r="6" s="1" customFormat="1" ht="21" customHeight="1" spans="1:6">
      <c r="A6" s="6" t="s">
        <v>603</v>
      </c>
      <c r="B6" s="12"/>
      <c r="C6" s="13"/>
      <c r="D6" s="13"/>
      <c r="E6" s="13"/>
      <c r="F6" s="14"/>
    </row>
    <row r="7" s="1" customFormat="1" ht="93.75" customHeight="1" spans="1:6">
      <c r="A7" s="6" t="s">
        <v>604</v>
      </c>
      <c r="B7" s="15"/>
      <c r="C7" s="15"/>
      <c r="D7" s="15"/>
      <c r="E7" s="15"/>
      <c r="F7" s="15"/>
    </row>
    <row r="8" s="1" customFormat="1" ht="132.75" customHeight="1" spans="1:6">
      <c r="A8" s="6" t="s">
        <v>605</v>
      </c>
      <c r="B8" s="15"/>
      <c r="C8" s="15"/>
      <c r="D8" s="15"/>
      <c r="E8" s="15"/>
      <c r="F8" s="15"/>
    </row>
    <row r="9" s="1" customFormat="1" ht="134.25" customHeight="1" spans="1:6">
      <c r="A9" s="6" t="s">
        <v>606</v>
      </c>
      <c r="B9" s="15"/>
      <c r="C9" s="15"/>
      <c r="D9" s="15"/>
      <c r="E9" s="15"/>
      <c r="F9" s="15"/>
    </row>
    <row r="10" s="1" customFormat="1" ht="21.75" customHeight="1" spans="1:6">
      <c r="A10" s="6" t="s">
        <v>589</v>
      </c>
      <c r="B10" s="6" t="s">
        <v>607</v>
      </c>
      <c r="C10" s="7" t="s">
        <v>591</v>
      </c>
      <c r="D10" s="6" t="s">
        <v>592</v>
      </c>
      <c r="E10" s="6" t="s">
        <v>593</v>
      </c>
      <c r="F10" s="7" t="s">
        <v>594</v>
      </c>
    </row>
    <row r="11" s="1" customFormat="1" ht="18" customHeight="1" spans="1:6">
      <c r="A11" s="7" t="s">
        <v>589</v>
      </c>
      <c r="B11" s="16"/>
      <c r="C11" s="7"/>
      <c r="D11" s="7"/>
      <c r="E11" s="7"/>
      <c r="F11" s="7"/>
    </row>
    <row r="12" s="1" customFormat="1" ht="18" customHeight="1" spans="1:6">
      <c r="A12" s="7" t="s">
        <v>589</v>
      </c>
      <c r="B12" s="16"/>
      <c r="C12" s="7"/>
      <c r="D12" s="7"/>
      <c r="E12" s="7"/>
      <c r="F12" s="7"/>
    </row>
    <row r="13" s="1" customFormat="1" ht="18" customHeight="1" spans="1:6">
      <c r="A13" s="7" t="s">
        <v>589</v>
      </c>
      <c r="B13" s="16"/>
      <c r="C13" s="7"/>
      <c r="D13" s="7"/>
      <c r="E13" s="7"/>
      <c r="F13" s="7"/>
    </row>
    <row r="14" s="1" customFormat="1" ht="18" customHeight="1" spans="1:6">
      <c r="A14" s="7" t="s">
        <v>589</v>
      </c>
      <c r="B14" s="16"/>
      <c r="C14" s="7"/>
      <c r="D14" s="7"/>
      <c r="E14" s="7"/>
      <c r="F14" s="7"/>
    </row>
    <row r="15" s="1" customFormat="1" ht="18" customHeight="1" spans="1:6">
      <c r="A15" s="7" t="s">
        <v>589</v>
      </c>
      <c r="B15" s="16"/>
      <c r="C15" s="7"/>
      <c r="D15" s="7"/>
      <c r="E15" s="7"/>
      <c r="F15" s="17"/>
    </row>
    <row r="16" s="1" customFormat="1" ht="18" customHeight="1" spans="1:6">
      <c r="A16" s="7" t="s">
        <v>589</v>
      </c>
      <c r="B16" s="16"/>
      <c r="C16" s="7"/>
      <c r="D16" s="7"/>
      <c r="E16" s="7"/>
      <c r="F16" s="7"/>
    </row>
    <row r="17" s="1" customFormat="1" ht="18" customHeight="1" spans="1:6">
      <c r="A17" s="7" t="s">
        <v>589</v>
      </c>
      <c r="B17" s="16"/>
      <c r="C17" s="7"/>
      <c r="D17" s="7"/>
      <c r="E17" s="7"/>
      <c r="F17" s="7"/>
    </row>
    <row r="18" s="1" customFormat="1" ht="18" customHeight="1" spans="1:6">
      <c r="A18" s="7" t="s">
        <v>589</v>
      </c>
      <c r="B18" s="16"/>
      <c r="C18" s="7"/>
      <c r="D18" s="7"/>
      <c r="E18" s="7"/>
      <c r="F18" s="7"/>
    </row>
    <row r="19" s="1" customFormat="1" ht="18" customHeight="1" spans="1:6">
      <c r="A19" s="7" t="s">
        <v>589</v>
      </c>
      <c r="B19" s="16"/>
      <c r="C19" s="7"/>
      <c r="D19" s="7"/>
      <c r="E19" s="7"/>
      <c r="F19" s="7"/>
    </row>
    <row r="20" s="1" customFormat="1" ht="18" customHeight="1" spans="1:6">
      <c r="A20" s="7" t="s">
        <v>589</v>
      </c>
      <c r="B20" s="16"/>
      <c r="C20" s="7"/>
      <c r="D20" s="7"/>
      <c r="E20" s="7"/>
      <c r="F20" s="7"/>
    </row>
    <row r="21" spans="1:1">
      <c r="A21" s="18" t="s">
        <v>608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88E347E6161546B6B86CC73104308DBE</vt:lpwstr>
  </property>
</Properties>
</file>