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4" activeTab="6"/>
  </bookViews>
  <sheets>
    <sheet name="1、财政拨款收支总表" sheetId="1" r:id="rId1"/>
    <sheet name="2、一般公共预算财政拨款支出预算表" sheetId="2" r:id="rId2"/>
    <sheet name="3、一般公共预算财政拨款基本支出预算表" sheetId="3" r:id="rId3"/>
    <sheet name="4、一般公共预算“三公”经费支出表" sheetId="4" r:id="rId4"/>
    <sheet name="5、政府性基金预算支出表" sheetId="5" r:id="rId5"/>
    <sheet name="6、部门收支总表" sheetId="6" r:id="rId6"/>
    <sheet name="7、部门收入总表" sheetId="7" r:id="rId7"/>
    <sheet name="8、部门支出总表" sheetId="8" r:id="rId8"/>
  </sheets>
  <definedNames/>
  <calcPr fullCalcOnLoad="1"/>
</workbook>
</file>

<file path=xl/sharedStrings.xml><?xml version="1.0" encoding="utf-8"?>
<sst xmlns="http://schemas.openxmlformats.org/spreadsheetml/2006/main" count="515" uniqueCount="258">
  <si>
    <t>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</si>
  <si>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</si>
  <si>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</si>
  <si>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</si>
  <si>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</si>
  <si>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</si>
  <si>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</si>
  <si>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</si>
  <si>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</si>
  <si>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</si>
  <si>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</si>
  <si>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</si>
  <si>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</si>
  <si>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</si>
  <si>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</si>
  <si>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</si>
  <si>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文化体育与传媒支出</t>
  </si>
  <si>
    <t>国有资本经营预算拨款</t>
  </si>
  <si>
    <t>社会保障和就业支出</t>
  </si>
  <si>
    <t>医疗卫生与计划生育支出</t>
  </si>
  <si>
    <t>二、上年结转</t>
  </si>
  <si>
    <t>农林水支出</t>
  </si>
  <si>
    <t>住房保障支出</t>
  </si>
  <si>
    <t>二、结转下年</t>
  </si>
  <si>
    <t>收入总计</t>
  </si>
  <si>
    <t>支出总计</t>
  </si>
  <si>
    <t>表2</t>
  </si>
  <si>
    <t>一般公共预算财政拨款支出预算表</t>
  </si>
  <si>
    <t>功能分类科目</t>
  </si>
  <si>
    <t>2016年预算数</t>
  </si>
  <si>
    <t>2017年预算数</t>
  </si>
  <si>
    <t>科目编码</t>
  </si>
  <si>
    <t>科目名称</t>
  </si>
  <si>
    <t>小计</t>
  </si>
  <si>
    <t>基本支出</t>
  </si>
  <si>
    <t>项目支出</t>
  </si>
  <si>
    <t>201</t>
  </si>
  <si>
    <t>219.90</t>
  </si>
  <si>
    <t>20101</t>
  </si>
  <si>
    <t xml:space="preserve">  人大事务</t>
  </si>
  <si>
    <t>12.63</t>
  </si>
  <si>
    <t>2010101</t>
  </si>
  <si>
    <t>行政运行</t>
  </si>
  <si>
    <t>9.63</t>
  </si>
  <si>
    <t>2010108</t>
  </si>
  <si>
    <t>代表工作</t>
  </si>
  <si>
    <t>3.00</t>
  </si>
  <si>
    <t>20103</t>
  </si>
  <si>
    <t>政府办公厅（室）及相关机构事务</t>
  </si>
  <si>
    <t>145.25</t>
  </si>
  <si>
    <t>2010301</t>
  </si>
  <si>
    <t>2010601</t>
  </si>
  <si>
    <t>财政事务</t>
  </si>
  <si>
    <t>14.12</t>
  </si>
  <si>
    <t>行政事务</t>
  </si>
  <si>
    <t>20129</t>
  </si>
  <si>
    <t>群众团体事务</t>
  </si>
  <si>
    <t>13.95</t>
  </si>
  <si>
    <t>2012901</t>
  </si>
  <si>
    <t>20131</t>
  </si>
  <si>
    <t>党委办公厅（室）及相关机构事务</t>
  </si>
  <si>
    <t>33.96</t>
  </si>
  <si>
    <t>2013101</t>
  </si>
  <si>
    <t>207</t>
  </si>
  <si>
    <t>14.25</t>
  </si>
  <si>
    <t>20701</t>
  </si>
  <si>
    <t>文化</t>
  </si>
  <si>
    <t>2070109</t>
  </si>
  <si>
    <t>群众文化</t>
  </si>
  <si>
    <t>208</t>
  </si>
  <si>
    <t>258.65</t>
  </si>
  <si>
    <t>20801</t>
  </si>
  <si>
    <t>人力资源和社会保障管理事务</t>
  </si>
  <si>
    <t>23.46</t>
  </si>
  <si>
    <t>2080199</t>
  </si>
  <si>
    <t>其他人力资源和社会保障管理事务支出</t>
  </si>
  <si>
    <t>20805</t>
  </si>
  <si>
    <t>行政事业单位离退休</t>
  </si>
  <si>
    <t>94.98</t>
  </si>
  <si>
    <t>2080501</t>
  </si>
  <si>
    <t>归口管理的行政单位离退休</t>
  </si>
  <si>
    <t>73.22</t>
  </si>
  <si>
    <t>2080502</t>
  </si>
  <si>
    <t>事业单位离退休</t>
  </si>
  <si>
    <t>21.76</t>
  </si>
  <si>
    <t>20808</t>
  </si>
  <si>
    <t>抚恤</t>
  </si>
  <si>
    <t>2.82</t>
  </si>
  <si>
    <t>2080801</t>
  </si>
  <si>
    <t>死亡抚恤</t>
  </si>
  <si>
    <t>2080802</t>
  </si>
  <si>
    <t>伤残抚恤</t>
  </si>
  <si>
    <t>14.75</t>
  </si>
  <si>
    <t>2080803</t>
  </si>
  <si>
    <t>在乡复员、退伍军人生活补助</t>
  </si>
  <si>
    <t>53.27</t>
  </si>
  <si>
    <t>2080805</t>
  </si>
  <si>
    <t>义务兵优待</t>
  </si>
  <si>
    <t>10.40</t>
  </si>
  <si>
    <t>20821</t>
  </si>
  <si>
    <t>特困人员供养</t>
  </si>
  <si>
    <t>56.16</t>
  </si>
  <si>
    <t>2082102</t>
  </si>
  <si>
    <t>农村五保供养支出</t>
  </si>
  <si>
    <t>20825</t>
  </si>
  <si>
    <t>其他生活救助</t>
  </si>
  <si>
    <t>2.80</t>
  </si>
  <si>
    <t>2082502</t>
  </si>
  <si>
    <t>其他农村生活救助</t>
  </si>
  <si>
    <t>210</t>
  </si>
  <si>
    <t>24.42</t>
  </si>
  <si>
    <t>21011</t>
  </si>
  <si>
    <t>行政事业单位医疗</t>
  </si>
  <si>
    <t>2101101</t>
  </si>
  <si>
    <t>行政单位医疗</t>
  </si>
  <si>
    <t>16.86</t>
  </si>
  <si>
    <t>2101102</t>
  </si>
  <si>
    <t>事业单位医疗</t>
  </si>
  <si>
    <t>7.56</t>
  </si>
  <si>
    <t>213</t>
  </si>
  <si>
    <t>237.66</t>
  </si>
  <si>
    <t>21301</t>
  </si>
  <si>
    <t>农业</t>
  </si>
  <si>
    <t>62.81</t>
  </si>
  <si>
    <t>2130104</t>
  </si>
  <si>
    <t>事业运行</t>
  </si>
  <si>
    <t>58.32</t>
  </si>
  <si>
    <t>2130152</t>
  </si>
  <si>
    <t>对高校毕业生到基层任职补助</t>
  </si>
  <si>
    <t>4.50</t>
  </si>
  <si>
    <t>21307</t>
  </si>
  <si>
    <t>农村综合改革</t>
  </si>
  <si>
    <t>174.85</t>
  </si>
  <si>
    <t>2130705</t>
  </si>
  <si>
    <t>对村民委员会和村党支部的补助</t>
  </si>
  <si>
    <t>221</t>
  </si>
  <si>
    <t>29.05</t>
  </si>
  <si>
    <t>22102</t>
  </si>
  <si>
    <t>2210201</t>
  </si>
  <si>
    <t>住房公积金</t>
  </si>
  <si>
    <t>备注：本表反映2017年当年一般公共预算财政拨款支出情况。</t>
  </si>
  <si>
    <t>表3</t>
  </si>
  <si>
    <t>一般公共预算财政拨款基本支出预算表</t>
  </si>
  <si>
    <t>经济分类科目</t>
  </si>
  <si>
    <t>2017年基本支出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</si>
  <si>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</si>
  <si>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</si>
  <si>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</si>
  <si>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</si>
  <si>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</si>
  <si>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</si>
  <si>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</si>
  <si>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</si>
  <si>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</si>
  <si>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</si>
  <si>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</si>
  <si>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</si>
  <si>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</si>
  <si>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其他社会保障缴费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</si>
  <si>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</si>
  <si>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</si>
  <si>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</si>
  <si>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</si>
  <si>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</si>
  <si>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</si>
  <si>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</si>
  <si>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</si>
  <si>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</si>
  <si>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</si>
  <si>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</si>
  <si>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</si>
  <si>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</si>
  <si>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</si>
  <si>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</si>
  <si>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</si>
  <si>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</si>
  <si>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</si>
  <si>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</si>
  <si>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</si>
  <si>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</si>
  <si>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</si>
  <si>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</si>
  <si>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</si>
  <si>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</si>
  <si>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</si>
  <si>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</si>
  <si>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</si>
  <si>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</si>
  <si>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</si>
  <si>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</si>
  <si>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</si>
  <si>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</si>
  <si>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</si>
  <si>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</si>
  <si>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</si>
  <si>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</si>
  <si>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</si>
  <si>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</si>
  <si>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</si>
  <si>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</si>
  <si>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</si>
  <si>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</si>
  <si>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</si>
  <si>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</si>
  <si>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</si>
  <si>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</si>
  <si>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</si>
  <si>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</si>
  <si>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</si>
  <si>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</si>
  <si>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</si>
  <si>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</si>
  <si>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</si>
  <si>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</si>
  <si>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</si>
  <si>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</si>
  <si>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</t>
  </si>
  <si>
    <t xml:space="preserve">  30311</t>
  </si>
  <si>
    <t xml:space="preserve">  住房公积金</t>
  </si>
  <si>
    <t xml:space="preserve">  30399</t>
  </si>
  <si>
    <t xml:space="preserve">  其他对个人和家庭的补助支出</t>
  </si>
  <si>
    <t>表4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</si>
  <si>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</si>
  <si>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</si>
  <si>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</si>
  <si>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</si>
  <si>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</si>
  <si>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</si>
  <si>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</si>
  <si>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</si>
  <si>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</si>
  <si>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本单位无政府性基金预算支出故此表无数据</t>
  </si>
  <si>
    <t>表6</t>
  </si>
  <si>
    <t>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</si>
  <si>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</si>
  <si>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</si>
  <si>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</si>
  <si>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</si>
  <si>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</si>
  <si>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</si>
  <si>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</si>
  <si>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</si>
  <si>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</si>
  <si>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</si>
  <si>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</si>
  <si>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</si>
  <si>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部门收入总表</t>
  </si>
  <si>
    <t>科目</t>
  </si>
  <si>
    <t>金额</t>
  </si>
  <si>
    <t>其中：教育收费</t>
  </si>
  <si>
    <t xml:space="preserve">  行政事业单位医疗</t>
  </si>
  <si>
    <t xml:space="preserve">    行政单位医疗</t>
  </si>
  <si>
    <t xml:space="preserve">    住房公积金</t>
  </si>
  <si>
    <t>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</si>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</sst>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;;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6"/>
      <name val="楷体_GB2312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楷体_GB2312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</borders>
  <cellStyleXfs count="1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11" borderId="0" applyNumberFormat="0" applyBorder="0" applyAlignment="0" applyProtection="0"/>
    <xf numFmtId="0" fontId="21" fillId="0" borderId="5" applyNumberFormat="0" applyFill="0" applyAlignment="0" applyProtection="0"/>
    <xf numFmtId="0" fontId="18" fillId="4" borderId="0" applyNumberFormat="0" applyBorder="0" applyAlignment="0" applyProtection="0"/>
    <xf numFmtId="0" fontId="27" fillId="3" borderId="6" applyNumberFormat="0" applyAlignment="0" applyProtection="0"/>
    <xf numFmtId="0" fontId="0" fillId="5" borderId="0" applyNumberFormat="0" applyBorder="0" applyAlignment="0" applyProtection="0"/>
    <xf numFmtId="0" fontId="28" fillId="3" borderId="1" applyNumberFormat="0" applyAlignment="0" applyProtection="0"/>
    <xf numFmtId="0" fontId="29" fillId="12" borderId="7" applyNumberFormat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30" fillId="0" borderId="8" applyNumberFormat="0" applyFill="0" applyAlignment="0" applyProtection="0"/>
    <xf numFmtId="0" fontId="10" fillId="0" borderId="9" applyNumberFormat="0" applyFill="0" applyAlignment="0" applyProtection="0"/>
    <xf numFmtId="0" fontId="0" fillId="11" borderId="0" applyNumberFormat="0" applyBorder="0" applyAlignment="0" applyProtection="0"/>
    <xf numFmtId="0" fontId="31" fillId="13" borderId="0" applyNumberFormat="0" applyBorder="0" applyAlignment="0" applyProtection="0"/>
    <xf numFmtId="0" fontId="32" fillId="8" borderId="0" applyNumberFormat="0" applyBorder="0" applyAlignment="0" applyProtection="0"/>
    <xf numFmtId="0" fontId="15" fillId="10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15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18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5" borderId="0" applyNumberFormat="0" applyBorder="0" applyAlignment="0" applyProtection="0"/>
    <xf numFmtId="0" fontId="2" fillId="0" borderId="0">
      <alignment/>
      <protection/>
    </xf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5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15" fillId="20" borderId="0" applyNumberFormat="0" applyBorder="0" applyAlignment="0" applyProtection="0"/>
    <xf numFmtId="0" fontId="15" fillId="18" borderId="0" applyNumberFormat="0" applyBorder="0" applyAlignment="0" applyProtection="0"/>
    <xf numFmtId="0" fontId="15" fillId="14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2" borderId="0" applyNumberFormat="0" applyFon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24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49" fontId="6" fillId="0" borderId="14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76" fontId="6" fillId="0" borderId="14" xfId="0" applyNumberFormat="1" applyFont="1" applyFill="1" applyBorder="1" applyAlignment="1" applyProtection="1">
      <alignment horizontal="right" vertical="center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 applyProtection="1">
      <alignment vertical="center"/>
      <protection/>
    </xf>
    <xf numFmtId="0" fontId="6" fillId="0" borderId="22" xfId="0" applyNumberFormat="1" applyFont="1" applyFill="1" applyBorder="1" applyAlignment="1" applyProtection="1">
      <alignment vertical="center"/>
      <protection/>
    </xf>
    <xf numFmtId="4" fontId="6" fillId="0" borderId="23" xfId="0" applyNumberFormat="1" applyFont="1" applyFill="1" applyBorder="1" applyAlignment="1" applyProtection="1">
      <alignment horizontal="right" vertical="center" wrapText="1"/>
      <protection/>
    </xf>
    <xf numFmtId="4" fontId="6" fillId="0" borderId="24" xfId="0" applyNumberFormat="1" applyFont="1" applyFill="1" applyBorder="1" applyAlignment="1" applyProtection="1">
      <alignment horizontal="right" vertical="center" wrapText="1"/>
      <protection/>
    </xf>
    <xf numFmtId="4" fontId="6" fillId="0" borderId="21" xfId="0" applyNumberFormat="1" applyFont="1" applyFill="1" applyBorder="1" applyAlignment="1" applyProtection="1">
      <alignment horizontal="righ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4" fontId="6" fillId="0" borderId="25" xfId="0" applyNumberFormat="1" applyFont="1" applyFill="1" applyBorder="1" applyAlignment="1" applyProtection="1">
      <alignment horizontal="right" vertical="center" wrapText="1"/>
      <protection/>
    </xf>
    <xf numFmtId="4" fontId="6" fillId="0" borderId="26" xfId="0" applyNumberFormat="1" applyFont="1" applyFill="1" applyBorder="1" applyAlignment="1" applyProtection="1">
      <alignment horizontal="right" vertical="center" wrapText="1"/>
      <protection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horizontal="right"/>
    </xf>
    <xf numFmtId="0" fontId="6" fillId="0" borderId="13" xfId="0" applyNumberFormat="1" applyFon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2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0" fillId="0" borderId="28" xfId="94" applyNumberFormat="1" applyFont="1" applyBorder="1" applyAlignment="1">
      <alignment horizontal="right" vertical="center" shrinkToFit="1"/>
      <protection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 horizontal="center" vertical="center"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4" fontId="6" fillId="0" borderId="33" xfId="0" applyNumberFormat="1" applyFont="1" applyFill="1" applyBorder="1" applyAlignment="1" applyProtection="1">
      <alignment horizontal="right" vertical="center" wrapText="1"/>
      <protection/>
    </xf>
    <xf numFmtId="177" fontId="2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 vertical="center"/>
    </xf>
    <xf numFmtId="49" fontId="4" fillId="0" borderId="0" xfId="0" applyNumberFormat="1" applyFont="1" applyFill="1" applyAlignment="1" applyProtection="1">
      <alignment horizontal="centerContinuous"/>
      <protection/>
    </xf>
    <xf numFmtId="0" fontId="11" fillId="0" borderId="0" xfId="0" applyNumberFormat="1" applyFont="1" applyFill="1" applyAlignment="1" applyProtection="1">
      <alignment horizontal="centerContinuous"/>
      <protection/>
    </xf>
    <xf numFmtId="177" fontId="11" fillId="0" borderId="0" xfId="0" applyNumberFormat="1" applyFont="1" applyFill="1" applyAlignment="1" applyProtection="1">
      <alignment horizontal="centerContinuous"/>
      <protection/>
    </xf>
    <xf numFmtId="177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Fill="1" applyBorder="1" applyAlignment="1" applyProtection="1">
      <alignment horizontal="center" vertical="center"/>
      <protection/>
    </xf>
    <xf numFmtId="177" fontId="7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/>
      <protection/>
    </xf>
    <xf numFmtId="178" fontId="6" fillId="0" borderId="11" xfId="0" applyNumberFormat="1" applyFont="1" applyFill="1" applyBorder="1" applyAlignment="1" applyProtection="1">
      <alignment horizontal="center" vertical="center"/>
      <protection/>
    </xf>
    <xf numFmtId="178" fontId="6" fillId="0" borderId="10" xfId="0" applyNumberFormat="1" applyFont="1" applyFill="1" applyBorder="1" applyAlignment="1" applyProtection="1">
      <alignment vertical="center"/>
      <protection/>
    </xf>
    <xf numFmtId="178" fontId="6" fillId="0" borderId="21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178" fontId="6" fillId="0" borderId="20" xfId="0" applyNumberFormat="1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177" fontId="6" fillId="0" borderId="0" xfId="0" applyNumberFormat="1" applyFont="1" applyFill="1" applyBorder="1" applyAlignment="1" applyProtection="1">
      <alignment horizontal="right" vertical="center" wrapText="1"/>
      <protection/>
    </xf>
    <xf numFmtId="177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6" fontId="11" fillId="0" borderId="0" xfId="0" applyNumberFormat="1" applyFont="1" applyFill="1" applyAlignment="1">
      <alignment horizontal="centerContinuous"/>
    </xf>
    <xf numFmtId="176" fontId="6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right"/>
      <protection/>
    </xf>
    <xf numFmtId="176" fontId="7" fillId="0" borderId="33" xfId="0" applyNumberFormat="1" applyFont="1" applyFill="1" applyBorder="1" applyAlignment="1" applyProtection="1">
      <alignment horizontal="center"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176" fontId="6" fillId="0" borderId="34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176" fontId="14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0" xfId="94" applyNumberFormat="1" applyFont="1" applyBorder="1" applyAlignment="1">
      <alignment horizontal="right" vertical="center" shrinkToFit="1"/>
      <protection/>
    </xf>
    <xf numFmtId="49" fontId="6" fillId="0" borderId="19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76" fontId="6" fillId="0" borderId="35" xfId="0" applyNumberFormat="1" applyFont="1" applyFill="1" applyBorder="1" applyAlignment="1" applyProtection="1">
      <alignment horizontal="right" vertical="center"/>
      <protection/>
    </xf>
    <xf numFmtId="176" fontId="14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27" xfId="0" applyNumberFormat="1" applyFont="1" applyFill="1" applyBorder="1" applyAlignment="1" applyProtection="1">
      <alignment horizontal="right" vertical="center"/>
      <protection/>
    </xf>
    <xf numFmtId="177" fontId="13" fillId="0" borderId="0" xfId="0" applyNumberFormat="1" applyFont="1" applyFill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28" xfId="88" applyNumberFormat="1" applyFont="1" applyBorder="1" applyAlignment="1">
      <alignment horizontal="right" vertical="center" shrinkToFit="1"/>
      <protection/>
    </xf>
    <xf numFmtId="4" fontId="0" fillId="0" borderId="28" xfId="98" applyNumberFormat="1" applyFont="1" applyBorder="1" applyAlignment="1">
      <alignment horizontal="right" vertical="center" shrinkToFit="1"/>
      <protection/>
    </xf>
    <xf numFmtId="176" fontId="0" fillId="0" borderId="10" xfId="0" applyNumberFormat="1" applyFont="1" applyBorder="1" applyAlignment="1">
      <alignment vertical="center"/>
    </xf>
    <xf numFmtId="4" fontId="0" fillId="0" borderId="28" xfId="86" applyNumberFormat="1" applyFont="1" applyBorder="1" applyAlignment="1">
      <alignment horizontal="right" vertical="center" shrinkToFit="1"/>
      <protection/>
    </xf>
    <xf numFmtId="4" fontId="0" fillId="0" borderId="28" xfId="105" applyNumberFormat="1" applyFont="1" applyBorder="1" applyAlignment="1">
      <alignment horizontal="right" vertical="center" shrinkToFit="1"/>
      <protection/>
    </xf>
    <xf numFmtId="177" fontId="0" fillId="0" borderId="0" xfId="0" applyNumberFormat="1" applyAlignment="1">
      <alignment vertical="center"/>
    </xf>
  </cellXfs>
  <cellStyles count="11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常规_2、一般公共预算财政拨款支出预算表" xfId="74"/>
    <cellStyle name="40% - 着色 1" xfId="75"/>
    <cellStyle name="20% - 着色 4" xfId="76"/>
    <cellStyle name="着色 2" xfId="77"/>
    <cellStyle name="20% - 着色 6" xfId="78"/>
    <cellStyle name="40% - 着色 2" xfId="79"/>
    <cellStyle name="40% - 着色 6" xfId="80"/>
    <cellStyle name="60% - 着色 3" xfId="81"/>
    <cellStyle name="60% - 着色 4" xfId="82"/>
    <cellStyle name="60% - 着色 5" xfId="83"/>
    <cellStyle name="60% - 着色 6" xfId="84"/>
    <cellStyle name="常规_1、财政拨款收支总表_5" xfId="85"/>
    <cellStyle name="常规_1、财政拨款收支总表_6" xfId="86"/>
    <cellStyle name="常规_1、财政拨款收支总表_7" xfId="87"/>
    <cellStyle name="常规_1、财政拨款收支总表_8" xfId="88"/>
    <cellStyle name="常规 2" xfId="89"/>
    <cellStyle name="着色 3" xfId="90"/>
    <cellStyle name="着色 4" xfId="91"/>
    <cellStyle name="着色 6" xfId="92"/>
    <cellStyle name="常规_1、财政拨款收支总表_3" xfId="93"/>
    <cellStyle name="常规_1、财政拨款收支总表" xfId="94"/>
    <cellStyle name="常规_1、财政拨款收支总表_1" xfId="95"/>
    <cellStyle name="常规 4" xfId="96"/>
    <cellStyle name="常规_1、财政拨款收支总表_2" xfId="97"/>
    <cellStyle name="常规_1、财政拨款收支总表_4" xfId="98"/>
    <cellStyle name="常规_1、财政拨款收支总表_9" xfId="99"/>
    <cellStyle name="常规_1、财政拨款收支总表_10" xfId="100"/>
    <cellStyle name="常规_2、一般公共预算财政拨款支出预算表_13" xfId="101"/>
    <cellStyle name="常规_2、一般公共预算财政拨款支出预算表_14" xfId="102"/>
    <cellStyle name="常规_1、财政拨款收支总表_11" xfId="103"/>
    <cellStyle name="常规_2、一般公共预算财政拨款支出预算表_15" xfId="104"/>
    <cellStyle name="常规_1、财政拨款收支总表_12" xfId="105"/>
    <cellStyle name="常规_2、一般公共预算财政拨款支出预算表_1" xfId="106"/>
    <cellStyle name="常规_2、一般公共预算财政拨款支出预算表_2" xfId="107"/>
    <cellStyle name="常规_2、一般公共预算财政拨款支出预算表_3" xfId="108"/>
    <cellStyle name="常规_2、一般公共预算财政拨款支出预算表_4" xfId="109"/>
    <cellStyle name="常规_2、一般公共预算财政拨款支出预算表_5" xfId="110"/>
    <cellStyle name="常规_2、一般公共预算财政拨款支出预算表_6" xfId="111"/>
    <cellStyle name="常规_2、一般公共预算财政拨款支出预算表_7" xfId="112"/>
    <cellStyle name="常规_2、一般公共预算财政拨款支出预算表_8" xfId="113"/>
    <cellStyle name="常规_2、一般公共预算财政拨款支出预算表_9" xfId="114"/>
    <cellStyle name="常规_2、一般公共预算财政拨款支出预算表_10" xfId="115"/>
    <cellStyle name="常规_2、一般公共预算财政拨款支出预算表_11" xfId="116"/>
    <cellStyle name="常规_2、一般公共预算财政拨款支出预算表_12" xfId="117"/>
    <cellStyle name="常规_2、一般公共预算财政拨款支出预算表_16" xfId="118"/>
    <cellStyle name="常规_3、一般公共预算财政拨款基本支出预算表" xfId="119"/>
    <cellStyle name="@ET_Style?CF_Style_1" xfId="120"/>
    <cellStyle name="常规_3、一般公共预算财政拨款基本支出预算表_1" xfId="121"/>
    <cellStyle name="常规_3、一般公共预算财政拨款基本支出预算表_2" xfId="122"/>
    <cellStyle name="常规_3、一般公共预算财政拨款基本支出预算表_3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A1">
      <selection activeCell="E24" sqref="E24"/>
    </sheetView>
  </sheetViews>
  <sheetFormatPr defaultColWidth="9.00390625" defaultRowHeight="13.5"/>
  <cols>
    <col min="1" max="1" width="23.25390625" style="0" customWidth="1"/>
    <col min="2" max="2" width="15.125" style="0" customWidth="1"/>
    <col min="3" max="3" width="21.25390625" style="0" customWidth="1"/>
    <col min="4" max="4" width="17.00390625" style="0" customWidth="1"/>
    <col min="5" max="5" width="15.50390625" style="0" customWidth="1"/>
    <col min="6" max="7" width="17.00390625" style="0" customWidth="1"/>
    <col min="10" max="10" width="9.375" style="0" bestFit="1" customWidth="1"/>
  </cols>
  <sheetData>
    <row r="1" ht="13.5">
      <c r="A1" t="s">
        <v>0</v>
      </c>
    </row>
    <row r="2" spans="1:7" ht="22.5">
      <c r="A2" s="48" t="s">
        <v>1</v>
      </c>
      <c r="B2" s="48"/>
      <c r="C2" s="48"/>
      <c r="D2" s="48"/>
      <c r="E2" s="48"/>
      <c r="F2" s="48"/>
      <c r="G2" s="48"/>
    </row>
    <row r="4" ht="13.5">
      <c r="G4" s="49" t="s">
        <v>2</v>
      </c>
    </row>
    <row r="5" spans="1:7" ht="13.5">
      <c r="A5" s="51" t="s">
        <v>3</v>
      </c>
      <c r="B5" s="51"/>
      <c r="C5" s="51" t="s">
        <v>4</v>
      </c>
      <c r="D5" s="51"/>
      <c r="E5" s="51"/>
      <c r="F5" s="51"/>
      <c r="G5" s="51"/>
    </row>
    <row r="6" spans="1:7" ht="27">
      <c r="A6" s="51" t="s">
        <v>5</v>
      </c>
      <c r="B6" s="51" t="s">
        <v>6</v>
      </c>
      <c r="C6" s="51" t="s">
        <v>5</v>
      </c>
      <c r="D6" s="51" t="s">
        <v>7</v>
      </c>
      <c r="E6" s="117" t="s">
        <v>8</v>
      </c>
      <c r="F6" s="117" t="s">
        <v>9</v>
      </c>
      <c r="G6" s="117" t="s">
        <v>10</v>
      </c>
    </row>
    <row r="7" spans="1:10" ht="13.5">
      <c r="A7" s="52" t="s">
        <v>11</v>
      </c>
      <c r="B7" s="53">
        <v>873.42</v>
      </c>
      <c r="C7" s="52" t="s">
        <v>12</v>
      </c>
      <c r="D7" s="53">
        <v>873.42</v>
      </c>
      <c r="E7" s="53">
        <v>873.42</v>
      </c>
      <c r="F7" s="118"/>
      <c r="G7" s="52"/>
      <c r="J7" s="123"/>
    </row>
    <row r="8" spans="1:10" ht="13.5">
      <c r="A8" s="52" t="s">
        <v>13</v>
      </c>
      <c r="B8" s="53">
        <v>873.42</v>
      </c>
      <c r="C8" s="52" t="s">
        <v>14</v>
      </c>
      <c r="D8" s="53">
        <v>374.16</v>
      </c>
      <c r="E8" s="53">
        <v>374.16</v>
      </c>
      <c r="F8" s="52"/>
      <c r="G8" s="52"/>
      <c r="J8" s="123"/>
    </row>
    <row r="9" spans="1:10" ht="12" customHeight="1">
      <c r="A9" s="52" t="s">
        <v>15</v>
      </c>
      <c r="B9" s="55"/>
      <c r="C9" s="52" t="s">
        <v>16</v>
      </c>
      <c r="D9" s="53">
        <v>18.59</v>
      </c>
      <c r="E9" s="53">
        <v>18.59</v>
      </c>
      <c r="F9" s="52"/>
      <c r="G9" s="52"/>
      <c r="J9" s="123"/>
    </row>
    <row r="10" spans="1:10" ht="13.5">
      <c r="A10" s="52" t="s">
        <v>17</v>
      </c>
      <c r="B10" s="55"/>
      <c r="C10" s="52" t="s">
        <v>18</v>
      </c>
      <c r="D10" s="53">
        <v>103.33</v>
      </c>
      <c r="E10" s="53">
        <v>103.33</v>
      </c>
      <c r="F10" s="52"/>
      <c r="G10" s="52"/>
      <c r="J10" s="123"/>
    </row>
    <row r="11" spans="1:10" ht="13.5">
      <c r="A11" s="52"/>
      <c r="B11" s="55"/>
      <c r="C11" s="52" t="s">
        <v>19</v>
      </c>
      <c r="D11" s="53">
        <v>25.58</v>
      </c>
      <c r="E11" s="53">
        <v>25.58</v>
      </c>
      <c r="F11" s="52"/>
      <c r="G11" s="52"/>
      <c r="J11" s="123"/>
    </row>
    <row r="12" spans="1:10" ht="13.5">
      <c r="A12" s="52" t="s">
        <v>20</v>
      </c>
      <c r="B12" s="55"/>
      <c r="C12" s="52" t="s">
        <v>21</v>
      </c>
      <c r="D12" s="53">
        <v>319.45</v>
      </c>
      <c r="E12" s="53">
        <v>319.45</v>
      </c>
      <c r="F12" s="52"/>
      <c r="G12" s="52"/>
      <c r="J12" s="123"/>
    </row>
    <row r="13" spans="1:10" ht="13.5">
      <c r="A13" s="52" t="s">
        <v>13</v>
      </c>
      <c r="B13" s="55"/>
      <c r="C13" s="52" t="s">
        <v>22</v>
      </c>
      <c r="D13" s="53">
        <v>32.3085</v>
      </c>
      <c r="E13" s="53">
        <v>32.3085</v>
      </c>
      <c r="F13" s="52"/>
      <c r="G13" s="52"/>
      <c r="J13" s="123"/>
    </row>
    <row r="14" spans="1:7" ht="13.5">
      <c r="A14" s="52" t="s">
        <v>15</v>
      </c>
      <c r="B14" s="55"/>
      <c r="C14" s="52"/>
      <c r="D14" s="119"/>
      <c r="E14" s="119"/>
      <c r="F14" s="52"/>
      <c r="G14" s="52"/>
    </row>
    <row r="15" spans="1:7" ht="13.5">
      <c r="A15" s="52" t="s">
        <v>17</v>
      </c>
      <c r="B15" s="55"/>
      <c r="C15" s="52"/>
      <c r="D15" s="120"/>
      <c r="E15" s="119"/>
      <c r="F15" s="52"/>
      <c r="G15" s="52"/>
    </row>
    <row r="16" spans="1:7" ht="13.5">
      <c r="A16" s="52"/>
      <c r="B16" s="55"/>
      <c r="C16" s="52"/>
      <c r="D16" s="120"/>
      <c r="E16" s="121"/>
      <c r="F16" s="52"/>
      <c r="G16" s="52"/>
    </row>
    <row r="17" spans="1:7" ht="13.5">
      <c r="A17" s="52"/>
      <c r="B17" s="55"/>
      <c r="C17" s="52"/>
      <c r="D17" s="120"/>
      <c r="E17" s="121"/>
      <c r="F17" s="52"/>
      <c r="G17" s="52"/>
    </row>
    <row r="18" spans="1:7" ht="13.5">
      <c r="A18" s="52"/>
      <c r="B18" s="55"/>
      <c r="C18" s="52" t="s">
        <v>23</v>
      </c>
      <c r="D18" s="120"/>
      <c r="E18" s="122"/>
      <c r="F18" s="52"/>
      <c r="G18" s="52"/>
    </row>
    <row r="19" spans="1:7" ht="13.5">
      <c r="A19" s="51" t="s">
        <v>24</v>
      </c>
      <c r="B19" s="53">
        <v>873.42</v>
      </c>
      <c r="C19" s="51" t="s">
        <v>25</v>
      </c>
      <c r="D19" s="53">
        <v>873.42</v>
      </c>
      <c r="E19" s="53">
        <v>873.42</v>
      </c>
      <c r="F19" s="52"/>
      <c r="G19" s="52"/>
    </row>
  </sheetData>
  <sheetProtection/>
  <mergeCells count="3">
    <mergeCell ref="A2:G2"/>
    <mergeCell ref="A5:B5"/>
    <mergeCell ref="C5:G5"/>
  </mergeCells>
  <printOptions horizontalCentered="1"/>
  <pageMargins left="0" right="0" top="0.9798611111111111" bottom="0.9798611111111111" header="0" footer="0"/>
  <pageSetup fitToHeight="1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Zeros="0" workbookViewId="0" topLeftCell="A1">
      <selection activeCell="E8" sqref="E8"/>
    </sheetView>
  </sheetViews>
  <sheetFormatPr defaultColWidth="6.875" defaultRowHeight="12.75" customHeight="1"/>
  <cols>
    <col min="1" max="1" width="16.125" style="1" customWidth="1"/>
    <col min="2" max="2" width="33.875" style="1" customWidth="1"/>
    <col min="3" max="3" width="14.50390625" style="100" customWidth="1"/>
    <col min="4" max="6" width="13.625" style="1" customWidth="1"/>
    <col min="7" max="9" width="6.875" style="1" customWidth="1"/>
    <col min="10" max="10" width="7.375" style="1" bestFit="1" customWidth="1"/>
    <col min="11" max="16384" width="6.875" style="1" customWidth="1"/>
  </cols>
  <sheetData>
    <row r="1" ht="19.5" customHeight="1">
      <c r="A1" s="2" t="s">
        <v>26</v>
      </c>
    </row>
    <row r="2" spans="1:6" ht="25.5" customHeight="1">
      <c r="A2" s="81" t="s">
        <v>27</v>
      </c>
      <c r="B2" s="61"/>
      <c r="C2" s="101"/>
      <c r="D2" s="61"/>
      <c r="E2" s="61"/>
      <c r="F2" s="61"/>
    </row>
    <row r="3" spans="1:6" ht="19.5" customHeight="1">
      <c r="A3" s="61"/>
      <c r="B3" s="61"/>
      <c r="C3" s="101"/>
      <c r="D3" s="61"/>
      <c r="E3" s="61"/>
      <c r="F3" s="61"/>
    </row>
    <row r="4" spans="1:6" ht="19.5" customHeight="1">
      <c r="A4" s="7"/>
      <c r="B4" s="7"/>
      <c r="C4" s="102"/>
      <c r="D4" s="7"/>
      <c r="E4" s="7"/>
      <c r="F4" s="103" t="s">
        <v>2</v>
      </c>
    </row>
    <row r="5" spans="1:6" ht="19.5" customHeight="1">
      <c r="A5" s="29" t="s">
        <v>28</v>
      </c>
      <c r="B5" s="29"/>
      <c r="C5" s="104" t="s">
        <v>29</v>
      </c>
      <c r="D5" s="29" t="s">
        <v>30</v>
      </c>
      <c r="E5" s="29"/>
      <c r="F5" s="29"/>
    </row>
    <row r="6" spans="1:6" ht="19.5" customHeight="1">
      <c r="A6" s="64" t="s">
        <v>31</v>
      </c>
      <c r="B6" s="64" t="s">
        <v>32</v>
      </c>
      <c r="C6" s="105"/>
      <c r="D6" s="64" t="s">
        <v>33</v>
      </c>
      <c r="E6" s="106" t="s">
        <v>34</v>
      </c>
      <c r="F6" s="64" t="s">
        <v>35</v>
      </c>
    </row>
    <row r="7" spans="1:10" ht="19.5" customHeight="1">
      <c r="A7" s="10"/>
      <c r="B7" s="14" t="s">
        <v>7</v>
      </c>
      <c r="C7" s="12">
        <v>783.93</v>
      </c>
      <c r="D7" s="107">
        <f>E7+F7</f>
        <v>873.4199999999998</v>
      </c>
      <c r="E7" s="21">
        <f>E8+E20+E23+E38+E42+E48</f>
        <v>873.4199999999998</v>
      </c>
      <c r="F7" s="108"/>
      <c r="J7" s="79"/>
    </row>
    <row r="8" spans="1:10" ht="19.5" customHeight="1">
      <c r="A8" s="10" t="s">
        <v>36</v>
      </c>
      <c r="B8" s="14" t="s">
        <v>14</v>
      </c>
      <c r="C8" s="12" t="s">
        <v>37</v>
      </c>
      <c r="D8" s="107">
        <f aca="true" t="shared" si="0" ref="D8:D50">E8+F8</f>
        <v>374.16</v>
      </c>
      <c r="E8" s="22">
        <v>374.16</v>
      </c>
      <c r="F8" s="108"/>
      <c r="J8" s="79"/>
    </row>
    <row r="9" spans="1:10" s="99" customFormat="1" ht="19.5" customHeight="1">
      <c r="A9" s="10" t="s">
        <v>38</v>
      </c>
      <c r="B9" s="14" t="s">
        <v>39</v>
      </c>
      <c r="C9" s="12" t="s">
        <v>40</v>
      </c>
      <c r="D9" s="107">
        <f t="shared" si="0"/>
        <v>18.05</v>
      </c>
      <c r="E9" s="22">
        <v>18.05</v>
      </c>
      <c r="F9" s="109"/>
      <c r="J9" s="116"/>
    </row>
    <row r="10" spans="1:10" ht="19.5" customHeight="1">
      <c r="A10" s="10" t="s">
        <v>41</v>
      </c>
      <c r="B10" s="14" t="s">
        <v>42</v>
      </c>
      <c r="C10" s="12" t="s">
        <v>43</v>
      </c>
      <c r="D10" s="107">
        <f t="shared" si="0"/>
        <v>14.81</v>
      </c>
      <c r="E10" s="22">
        <v>14.81</v>
      </c>
      <c r="F10" s="108"/>
      <c r="J10" s="79"/>
    </row>
    <row r="11" spans="1:10" ht="19.5" customHeight="1">
      <c r="A11" s="10" t="s">
        <v>44</v>
      </c>
      <c r="B11" s="14" t="s">
        <v>45</v>
      </c>
      <c r="C11" s="12" t="s">
        <v>46</v>
      </c>
      <c r="D11" s="107">
        <f t="shared" si="0"/>
        <v>3.24</v>
      </c>
      <c r="E11" s="22">
        <v>3.24</v>
      </c>
      <c r="F11" s="108"/>
      <c r="J11" s="79"/>
    </row>
    <row r="12" spans="1:10" s="99" customFormat="1" ht="19.5" customHeight="1">
      <c r="A12" s="10" t="s">
        <v>47</v>
      </c>
      <c r="B12" s="14" t="s">
        <v>48</v>
      </c>
      <c r="C12" s="12" t="s">
        <v>49</v>
      </c>
      <c r="D12" s="107">
        <f t="shared" si="0"/>
        <v>299.01</v>
      </c>
      <c r="E12" s="22">
        <v>299.01</v>
      </c>
      <c r="F12" s="109"/>
      <c r="J12" s="116"/>
    </row>
    <row r="13" spans="1:10" ht="19.5" customHeight="1">
      <c r="A13" s="10" t="s">
        <v>50</v>
      </c>
      <c r="B13" s="14" t="s">
        <v>42</v>
      </c>
      <c r="C13" s="12" t="s">
        <v>49</v>
      </c>
      <c r="D13" s="107">
        <f t="shared" si="0"/>
        <v>299.01</v>
      </c>
      <c r="E13" s="22">
        <v>299.01</v>
      </c>
      <c r="F13" s="108"/>
      <c r="J13" s="79"/>
    </row>
    <row r="14" spans="1:10" s="99" customFormat="1" ht="19.5" customHeight="1">
      <c r="A14" s="10" t="s">
        <v>51</v>
      </c>
      <c r="B14" s="14" t="s">
        <v>52</v>
      </c>
      <c r="C14" s="12" t="s">
        <v>53</v>
      </c>
      <c r="D14" s="107">
        <f t="shared" si="0"/>
        <v>22.18</v>
      </c>
      <c r="E14" s="22">
        <v>22.18</v>
      </c>
      <c r="F14" s="109"/>
      <c r="J14" s="116"/>
    </row>
    <row r="15" spans="1:10" ht="19.5" customHeight="1">
      <c r="A15" s="10" t="s">
        <v>51</v>
      </c>
      <c r="B15" s="14" t="s">
        <v>54</v>
      </c>
      <c r="C15" s="12" t="s">
        <v>53</v>
      </c>
      <c r="D15" s="107">
        <f t="shared" si="0"/>
        <v>22.18</v>
      </c>
      <c r="E15" s="22">
        <v>22.18</v>
      </c>
      <c r="F15" s="108"/>
      <c r="J15" s="79"/>
    </row>
    <row r="16" spans="1:10" s="99" customFormat="1" ht="19.5" customHeight="1">
      <c r="A16" s="10" t="s">
        <v>55</v>
      </c>
      <c r="B16" s="14" t="s">
        <v>56</v>
      </c>
      <c r="C16" s="12" t="s">
        <v>57</v>
      </c>
      <c r="D16" s="107">
        <f t="shared" si="0"/>
        <v>21.35</v>
      </c>
      <c r="E16" s="22">
        <v>21.35</v>
      </c>
      <c r="F16" s="109"/>
      <c r="J16" s="116"/>
    </row>
    <row r="17" spans="1:10" ht="19.5" customHeight="1">
      <c r="A17" s="10" t="s">
        <v>58</v>
      </c>
      <c r="B17" s="14" t="s">
        <v>42</v>
      </c>
      <c r="C17" s="12" t="s">
        <v>57</v>
      </c>
      <c r="D17" s="107">
        <f t="shared" si="0"/>
        <v>21.35</v>
      </c>
      <c r="E17" s="22">
        <v>21.35</v>
      </c>
      <c r="F17" s="108"/>
      <c r="J17" s="79"/>
    </row>
    <row r="18" spans="1:10" s="99" customFormat="1" ht="19.5" customHeight="1">
      <c r="A18" s="10" t="s">
        <v>59</v>
      </c>
      <c r="B18" s="14" t="s">
        <v>60</v>
      </c>
      <c r="C18" s="12" t="s">
        <v>61</v>
      </c>
      <c r="D18" s="107">
        <f t="shared" si="0"/>
        <v>35.75</v>
      </c>
      <c r="E18" s="22">
        <v>35.75</v>
      </c>
      <c r="F18" s="109"/>
      <c r="J18" s="116"/>
    </row>
    <row r="19" spans="1:10" ht="19.5" customHeight="1">
      <c r="A19" s="10" t="s">
        <v>62</v>
      </c>
      <c r="B19" s="14" t="s">
        <v>42</v>
      </c>
      <c r="C19" s="12" t="s">
        <v>61</v>
      </c>
      <c r="D19" s="107">
        <f t="shared" si="0"/>
        <v>35.75</v>
      </c>
      <c r="E19" s="22">
        <v>35.75</v>
      </c>
      <c r="F19" s="108"/>
      <c r="J19" s="79"/>
    </row>
    <row r="20" spans="1:10" s="99" customFormat="1" ht="19.5" customHeight="1">
      <c r="A20" s="10" t="s">
        <v>63</v>
      </c>
      <c r="B20" s="14" t="s">
        <v>16</v>
      </c>
      <c r="C20" s="12" t="s">
        <v>64</v>
      </c>
      <c r="D20" s="107">
        <f t="shared" si="0"/>
        <v>18.59</v>
      </c>
      <c r="E20" s="22">
        <v>18.59</v>
      </c>
      <c r="F20" s="109"/>
      <c r="J20" s="116"/>
    </row>
    <row r="21" spans="1:10" ht="19.5" customHeight="1">
      <c r="A21" s="10" t="s">
        <v>65</v>
      </c>
      <c r="B21" s="14" t="s">
        <v>66</v>
      </c>
      <c r="C21" s="12" t="s">
        <v>64</v>
      </c>
      <c r="D21" s="107">
        <f t="shared" si="0"/>
        <v>18.59</v>
      </c>
      <c r="E21" s="22">
        <v>18.59</v>
      </c>
      <c r="F21" s="108"/>
      <c r="J21" s="79"/>
    </row>
    <row r="22" spans="1:10" ht="19.5" customHeight="1">
      <c r="A22" s="10" t="s">
        <v>67</v>
      </c>
      <c r="B22" s="14" t="s">
        <v>68</v>
      </c>
      <c r="C22" s="12" t="s">
        <v>64</v>
      </c>
      <c r="D22" s="107">
        <f t="shared" si="0"/>
        <v>18.59</v>
      </c>
      <c r="E22" s="22">
        <v>18.59</v>
      </c>
      <c r="F22" s="108"/>
      <c r="J22" s="79"/>
    </row>
    <row r="23" spans="1:10" s="1" customFormat="1" ht="19.5" customHeight="1">
      <c r="A23" s="10" t="s">
        <v>69</v>
      </c>
      <c r="B23" s="14" t="s">
        <v>18</v>
      </c>
      <c r="C23" s="12" t="s">
        <v>70</v>
      </c>
      <c r="D23" s="107">
        <f t="shared" si="0"/>
        <v>103.33</v>
      </c>
      <c r="E23" s="110">
        <v>103.33</v>
      </c>
      <c r="F23" s="108"/>
      <c r="J23" s="79"/>
    </row>
    <row r="24" spans="1:10" ht="19.5" customHeight="1">
      <c r="A24" s="10" t="s">
        <v>71</v>
      </c>
      <c r="B24" s="14" t="s">
        <v>72</v>
      </c>
      <c r="C24" s="12" t="s">
        <v>73</v>
      </c>
      <c r="D24" s="107">
        <f t="shared" si="0"/>
        <v>29.23</v>
      </c>
      <c r="E24" s="22">
        <v>29.23</v>
      </c>
      <c r="F24" s="108"/>
      <c r="J24" s="79"/>
    </row>
    <row r="25" spans="1:10" ht="19.5" customHeight="1">
      <c r="A25" s="10" t="s">
        <v>74</v>
      </c>
      <c r="B25" s="14" t="s">
        <v>75</v>
      </c>
      <c r="C25" s="12" t="s">
        <v>73</v>
      </c>
      <c r="D25" s="107">
        <f t="shared" si="0"/>
        <v>29.23</v>
      </c>
      <c r="E25" s="22">
        <v>29.23</v>
      </c>
      <c r="F25" s="108"/>
      <c r="J25" s="79"/>
    </row>
    <row r="26" spans="1:10" ht="19.5" customHeight="1">
      <c r="A26" s="10" t="s">
        <v>76</v>
      </c>
      <c r="B26" s="14" t="s">
        <v>77</v>
      </c>
      <c r="C26" s="12" t="s">
        <v>78</v>
      </c>
      <c r="D26" s="107">
        <f t="shared" si="0"/>
        <v>44.58</v>
      </c>
      <c r="E26" s="22">
        <v>44.58</v>
      </c>
      <c r="F26" s="108"/>
      <c r="J26" s="79"/>
    </row>
    <row r="27" spans="1:10" ht="19.5" customHeight="1">
      <c r="A27" s="10" t="s">
        <v>79</v>
      </c>
      <c r="B27" s="14" t="s">
        <v>80</v>
      </c>
      <c r="C27" s="12" t="s">
        <v>81</v>
      </c>
      <c r="D27" s="107">
        <f t="shared" si="0"/>
        <v>34.09</v>
      </c>
      <c r="E27" s="22">
        <v>34.09</v>
      </c>
      <c r="F27" s="108"/>
      <c r="J27" s="79"/>
    </row>
    <row r="28" spans="1:10" ht="19.5" customHeight="1">
      <c r="A28" s="10" t="s">
        <v>82</v>
      </c>
      <c r="B28" s="14" t="s">
        <v>83</v>
      </c>
      <c r="C28" s="12" t="s">
        <v>84</v>
      </c>
      <c r="D28" s="107">
        <f t="shared" si="0"/>
        <v>10.49</v>
      </c>
      <c r="E28" s="22">
        <v>10.49</v>
      </c>
      <c r="F28" s="108"/>
      <c r="J28" s="79"/>
    </row>
    <row r="29" spans="1:10" ht="19.5" customHeight="1">
      <c r="A29" s="10" t="s">
        <v>85</v>
      </c>
      <c r="B29" s="14" t="s">
        <v>86</v>
      </c>
      <c r="C29" s="12" t="s">
        <v>87</v>
      </c>
      <c r="D29" s="107">
        <f t="shared" si="0"/>
        <v>21.52</v>
      </c>
      <c r="E29" s="22">
        <v>21.52</v>
      </c>
      <c r="F29" s="108"/>
      <c r="J29" s="79"/>
    </row>
    <row r="30" spans="1:10" ht="19.5" customHeight="1">
      <c r="A30" s="10" t="s">
        <v>88</v>
      </c>
      <c r="B30" s="14" t="s">
        <v>89</v>
      </c>
      <c r="C30" s="12" t="s">
        <v>87</v>
      </c>
      <c r="D30" s="107">
        <f t="shared" si="0"/>
        <v>3.64</v>
      </c>
      <c r="E30" s="22">
        <v>3.64</v>
      </c>
      <c r="F30" s="108"/>
      <c r="J30" s="79"/>
    </row>
    <row r="31" spans="1:10" ht="19.5" customHeight="1">
      <c r="A31" s="10" t="s">
        <v>90</v>
      </c>
      <c r="B31" s="14" t="s">
        <v>91</v>
      </c>
      <c r="C31" s="12" t="s">
        <v>92</v>
      </c>
      <c r="D31" s="107">
        <f t="shared" si="0"/>
        <v>9.88</v>
      </c>
      <c r="E31" s="22">
        <v>9.88</v>
      </c>
      <c r="F31" s="108"/>
      <c r="J31" s="79"/>
    </row>
    <row r="32" spans="1:10" ht="19.5" customHeight="1">
      <c r="A32" s="10" t="s">
        <v>93</v>
      </c>
      <c r="B32" s="14" t="s">
        <v>94</v>
      </c>
      <c r="C32" s="12" t="s">
        <v>95</v>
      </c>
      <c r="D32" s="107">
        <f t="shared" si="0"/>
        <v>0</v>
      </c>
      <c r="E32" s="22"/>
      <c r="F32" s="108"/>
      <c r="J32" s="79"/>
    </row>
    <row r="33" spans="1:10" ht="19.5" customHeight="1">
      <c r="A33" s="111" t="s">
        <v>96</v>
      </c>
      <c r="B33" s="112" t="s">
        <v>97</v>
      </c>
      <c r="C33" s="12" t="s">
        <v>98</v>
      </c>
      <c r="D33" s="107">
        <f t="shared" si="0"/>
        <v>8</v>
      </c>
      <c r="E33" s="22">
        <v>8</v>
      </c>
      <c r="F33" s="108"/>
      <c r="J33" s="79"/>
    </row>
    <row r="34" spans="1:10" ht="19.5" customHeight="1">
      <c r="A34" s="19" t="s">
        <v>99</v>
      </c>
      <c r="B34" s="34" t="s">
        <v>100</v>
      </c>
      <c r="C34" s="12" t="s">
        <v>101</v>
      </c>
      <c r="D34" s="107">
        <f t="shared" si="0"/>
        <v>8</v>
      </c>
      <c r="E34" s="22">
        <v>8</v>
      </c>
      <c r="F34" s="108"/>
      <c r="J34" s="79"/>
    </row>
    <row r="35" spans="1:10" ht="19.5" customHeight="1">
      <c r="A35" s="19" t="s">
        <v>102</v>
      </c>
      <c r="B35" s="34" t="s">
        <v>103</v>
      </c>
      <c r="C35" s="12" t="s">
        <v>101</v>
      </c>
      <c r="D35" s="107">
        <f t="shared" si="0"/>
        <v>8</v>
      </c>
      <c r="E35" s="22">
        <v>8</v>
      </c>
      <c r="F35" s="108"/>
      <c r="J35" s="79"/>
    </row>
    <row r="36" spans="1:10" ht="19.5" customHeight="1">
      <c r="A36" s="19" t="s">
        <v>104</v>
      </c>
      <c r="B36" s="19" t="s">
        <v>105</v>
      </c>
      <c r="C36" s="12" t="s">
        <v>106</v>
      </c>
      <c r="D36" s="107">
        <f t="shared" si="0"/>
        <v>0</v>
      </c>
      <c r="E36" s="19">
        <v>0</v>
      </c>
      <c r="F36" s="108"/>
      <c r="J36" s="79"/>
    </row>
    <row r="37" spans="1:10" ht="19.5" customHeight="1">
      <c r="A37" s="19" t="s">
        <v>107</v>
      </c>
      <c r="B37" s="19" t="s">
        <v>108</v>
      </c>
      <c r="C37" s="12" t="s">
        <v>106</v>
      </c>
      <c r="D37" s="107">
        <f t="shared" si="0"/>
        <v>0</v>
      </c>
      <c r="E37" s="19">
        <v>0</v>
      </c>
      <c r="F37" s="108"/>
      <c r="J37" s="79"/>
    </row>
    <row r="38" spans="1:10" ht="19.5" customHeight="1">
      <c r="A38" s="19" t="s">
        <v>109</v>
      </c>
      <c r="B38" s="19" t="s">
        <v>19</v>
      </c>
      <c r="C38" s="12" t="s">
        <v>110</v>
      </c>
      <c r="D38" s="107">
        <f t="shared" si="0"/>
        <v>25.58</v>
      </c>
      <c r="E38" s="21">
        <v>25.58</v>
      </c>
      <c r="F38" s="108"/>
      <c r="J38" s="79"/>
    </row>
    <row r="39" spans="1:10" ht="19.5" customHeight="1">
      <c r="A39" s="19" t="s">
        <v>111</v>
      </c>
      <c r="B39" s="19" t="s">
        <v>112</v>
      </c>
      <c r="C39" s="12" t="s">
        <v>110</v>
      </c>
      <c r="D39" s="107">
        <f t="shared" si="0"/>
        <v>25.58</v>
      </c>
      <c r="E39" s="21">
        <v>25.58</v>
      </c>
      <c r="F39" s="108"/>
      <c r="J39" s="79"/>
    </row>
    <row r="40" spans="1:10" ht="19.5" customHeight="1">
      <c r="A40" s="19" t="s">
        <v>113</v>
      </c>
      <c r="B40" s="19" t="s">
        <v>114</v>
      </c>
      <c r="C40" s="12" t="s">
        <v>115</v>
      </c>
      <c r="D40" s="107">
        <f t="shared" si="0"/>
        <v>17.24</v>
      </c>
      <c r="E40" s="21">
        <v>17.24</v>
      </c>
      <c r="F40" s="108"/>
      <c r="J40" s="79"/>
    </row>
    <row r="41" spans="1:10" ht="19.5" customHeight="1">
      <c r="A41" s="19" t="s">
        <v>116</v>
      </c>
      <c r="B41" s="19" t="s">
        <v>117</v>
      </c>
      <c r="C41" s="12" t="s">
        <v>118</v>
      </c>
      <c r="D41" s="107">
        <f t="shared" si="0"/>
        <v>8.34</v>
      </c>
      <c r="E41" s="21">
        <v>8.34</v>
      </c>
      <c r="F41" s="108"/>
      <c r="J41" s="79"/>
    </row>
    <row r="42" spans="1:10" ht="19.5" customHeight="1">
      <c r="A42" s="19" t="s">
        <v>119</v>
      </c>
      <c r="B42" s="19" t="s">
        <v>21</v>
      </c>
      <c r="C42" s="12" t="s">
        <v>120</v>
      </c>
      <c r="D42" s="12">
        <f t="shared" si="0"/>
        <v>319.45</v>
      </c>
      <c r="E42" s="113">
        <v>319.45</v>
      </c>
      <c r="F42" s="108"/>
      <c r="J42" s="79"/>
    </row>
    <row r="43" spans="1:10" ht="19.5" customHeight="1">
      <c r="A43" s="19" t="s">
        <v>121</v>
      </c>
      <c r="B43" s="19" t="s">
        <v>122</v>
      </c>
      <c r="C43" s="12" t="s">
        <v>123</v>
      </c>
      <c r="D43" s="12">
        <f t="shared" si="0"/>
        <v>122.8884</v>
      </c>
      <c r="E43" s="21">
        <v>122.8884</v>
      </c>
      <c r="F43" s="108"/>
      <c r="J43" s="79"/>
    </row>
    <row r="44" spans="1:10" ht="19.5" customHeight="1">
      <c r="A44" s="19" t="s">
        <v>124</v>
      </c>
      <c r="B44" s="19" t="s">
        <v>125</v>
      </c>
      <c r="C44" s="12" t="s">
        <v>126</v>
      </c>
      <c r="D44" s="12">
        <f t="shared" si="0"/>
        <v>107.73</v>
      </c>
      <c r="E44" s="21">
        <v>107.73</v>
      </c>
      <c r="F44" s="108"/>
      <c r="J44" s="79"/>
    </row>
    <row r="45" spans="1:10" ht="19.5" customHeight="1">
      <c r="A45" s="19" t="s">
        <v>127</v>
      </c>
      <c r="B45" s="19" t="s">
        <v>128</v>
      </c>
      <c r="C45" s="12" t="s">
        <v>129</v>
      </c>
      <c r="D45" s="12">
        <f t="shared" si="0"/>
        <v>15.1584</v>
      </c>
      <c r="E45" s="21">
        <v>15.1584</v>
      </c>
      <c r="F45" s="108"/>
      <c r="J45" s="79"/>
    </row>
    <row r="46" spans="1:10" ht="19.5" customHeight="1">
      <c r="A46" s="19" t="s">
        <v>130</v>
      </c>
      <c r="B46" s="19" t="s">
        <v>131</v>
      </c>
      <c r="C46" s="12" t="s">
        <v>132</v>
      </c>
      <c r="D46" s="12">
        <f t="shared" si="0"/>
        <v>196.5561</v>
      </c>
      <c r="E46" s="21">
        <v>196.5561</v>
      </c>
      <c r="F46" s="108"/>
      <c r="J46" s="79"/>
    </row>
    <row r="47" spans="1:10" ht="19.5" customHeight="1">
      <c r="A47" s="19" t="s">
        <v>133</v>
      </c>
      <c r="B47" s="19" t="s">
        <v>134</v>
      </c>
      <c r="C47" s="12" t="s">
        <v>132</v>
      </c>
      <c r="D47" s="12">
        <f t="shared" si="0"/>
        <v>196.5561</v>
      </c>
      <c r="E47" s="21">
        <v>196.5561</v>
      </c>
      <c r="F47" s="108"/>
      <c r="J47" s="79"/>
    </row>
    <row r="48" spans="1:10" s="99" customFormat="1" ht="19.5" customHeight="1">
      <c r="A48" s="19" t="s">
        <v>135</v>
      </c>
      <c r="B48" s="19" t="s">
        <v>22</v>
      </c>
      <c r="C48" s="114" t="s">
        <v>136</v>
      </c>
      <c r="D48" s="114">
        <f t="shared" si="0"/>
        <v>32.31</v>
      </c>
      <c r="E48" s="21">
        <v>32.31</v>
      </c>
      <c r="F48" s="109"/>
      <c r="J48" s="116"/>
    </row>
    <row r="49" spans="1:10" ht="19.5" customHeight="1">
      <c r="A49" s="19" t="s">
        <v>137</v>
      </c>
      <c r="B49" s="19" t="s">
        <v>22</v>
      </c>
      <c r="C49" s="12" t="s">
        <v>136</v>
      </c>
      <c r="D49" s="12">
        <f t="shared" si="0"/>
        <v>32.31</v>
      </c>
      <c r="E49" s="115">
        <v>32.31</v>
      </c>
      <c r="F49" s="108"/>
      <c r="J49" s="79"/>
    </row>
    <row r="50" spans="1:10" ht="19.5" customHeight="1">
      <c r="A50" s="19" t="s">
        <v>138</v>
      </c>
      <c r="B50" s="34" t="s">
        <v>139</v>
      </c>
      <c r="C50" s="12" t="s">
        <v>136</v>
      </c>
      <c r="D50" s="107">
        <f t="shared" si="0"/>
        <v>32.31</v>
      </c>
      <c r="E50" s="21">
        <v>32.31</v>
      </c>
      <c r="F50" s="108"/>
      <c r="J50" s="79"/>
    </row>
    <row r="51" spans="1:5" ht="19.5" customHeight="1">
      <c r="A51" s="1" t="s">
        <v>140</v>
      </c>
      <c r="E51" s="42"/>
    </row>
  </sheetData>
  <sheetProtection/>
  <mergeCells count="3">
    <mergeCell ref="A5:B5"/>
    <mergeCell ref="D5:F5"/>
    <mergeCell ref="C5:C6"/>
  </mergeCells>
  <printOptions horizontalCentered="1"/>
  <pageMargins left="0" right="0" top="0.9798611111111111" bottom="0.9798611111111111" header="0" footer="0"/>
  <pageSetup fitToHeight="11" fitToWidth="1" horizontalDpi="600" verticalDpi="600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Zeros="0" zoomScale="85" zoomScaleNormal="85" workbookViewId="0" topLeftCell="A21">
      <selection activeCell="H36" sqref="H36"/>
    </sheetView>
  </sheetViews>
  <sheetFormatPr defaultColWidth="6.875" defaultRowHeight="19.5" customHeight="1"/>
  <cols>
    <col min="1" max="1" width="12.25390625" style="1" customWidth="1"/>
    <col min="2" max="2" width="33.375" style="1" customWidth="1"/>
    <col min="3" max="3" width="20.625" style="1" customWidth="1"/>
    <col min="4" max="4" width="20.625" style="79" customWidth="1"/>
    <col min="5" max="5" width="20.625" style="1" customWidth="1"/>
    <col min="6" max="8" width="6.875" style="1" customWidth="1"/>
    <col min="9" max="9" width="7.375" style="1" bestFit="1" customWidth="1"/>
    <col min="10" max="15" width="6.875" style="1" customWidth="1"/>
    <col min="16" max="16" width="7.375" style="1" bestFit="1" customWidth="1"/>
    <col min="17" max="16384" width="6.875" style="1" customWidth="1"/>
  </cols>
  <sheetData>
    <row r="1" spans="1:5" ht="19.5" customHeight="1">
      <c r="A1" s="2" t="s">
        <v>141</v>
      </c>
      <c r="E1" s="80"/>
    </row>
    <row r="2" spans="1:5" ht="34.5" customHeight="1">
      <c r="A2" s="81" t="s">
        <v>142</v>
      </c>
      <c r="B2" s="82"/>
      <c r="C2" s="82"/>
      <c r="D2" s="83"/>
      <c r="E2" s="82"/>
    </row>
    <row r="3" spans="1:5" ht="19.5" customHeight="1">
      <c r="A3" s="82"/>
      <c r="B3" s="82"/>
      <c r="C3" s="82"/>
      <c r="D3" s="83"/>
      <c r="E3" s="82"/>
    </row>
    <row r="4" spans="1:5" s="62" customFormat="1" ht="19.5" customHeight="1">
      <c r="A4" s="7"/>
      <c r="B4" s="7"/>
      <c r="C4" s="7"/>
      <c r="D4" s="84"/>
      <c r="E4" s="85" t="s">
        <v>2</v>
      </c>
    </row>
    <row r="5" spans="1:5" s="62" customFormat="1" ht="19.5" customHeight="1">
      <c r="A5" s="29" t="s">
        <v>143</v>
      </c>
      <c r="B5" s="29"/>
      <c r="C5" s="86" t="s">
        <v>144</v>
      </c>
      <c r="D5" s="87"/>
      <c r="E5" s="29"/>
    </row>
    <row r="6" spans="1:5" s="62" customFormat="1" ht="19.5" customHeight="1">
      <c r="A6" s="64" t="s">
        <v>31</v>
      </c>
      <c r="B6" s="64" t="s">
        <v>32</v>
      </c>
      <c r="C6" s="64" t="s">
        <v>7</v>
      </c>
      <c r="D6" s="88" t="s">
        <v>145</v>
      </c>
      <c r="E6" s="64" t="s">
        <v>146</v>
      </c>
    </row>
    <row r="7" spans="1:5" s="62" customFormat="1" ht="19.5" customHeight="1">
      <c r="A7" s="89" t="s">
        <v>147</v>
      </c>
      <c r="B7" s="90" t="s">
        <v>148</v>
      </c>
      <c r="C7" s="13">
        <f>D7+E7</f>
        <v>873.42</v>
      </c>
      <c r="D7" s="13">
        <f>D8+D16+D37</f>
        <v>814.02</v>
      </c>
      <c r="E7" s="13">
        <f>E8+E16+E37</f>
        <v>59.4</v>
      </c>
    </row>
    <row r="8" spans="1:5" s="62" customFormat="1" ht="19.5" customHeight="1">
      <c r="A8" s="19" t="s">
        <v>149</v>
      </c>
      <c r="B8" s="91" t="s">
        <v>150</v>
      </c>
      <c r="C8" s="13"/>
      <c r="D8" s="13">
        <f>D9+D10+D11+D12+D13+D14+D15</f>
        <v>303.16</v>
      </c>
      <c r="E8" s="13">
        <f>SUM(E9:E15)</f>
        <v>0</v>
      </c>
    </row>
    <row r="9" spans="1:9" s="62" customFormat="1" ht="19.5" customHeight="1">
      <c r="A9" s="19" t="s">
        <v>151</v>
      </c>
      <c r="B9" s="92" t="s">
        <v>152</v>
      </c>
      <c r="C9" s="13"/>
      <c r="D9" s="13">
        <v>133.83</v>
      </c>
      <c r="E9" s="13"/>
      <c r="I9" s="96"/>
    </row>
    <row r="10" spans="1:9" s="62" customFormat="1" ht="19.5" customHeight="1">
      <c r="A10" s="19" t="s">
        <v>153</v>
      </c>
      <c r="B10" s="92" t="s">
        <v>154</v>
      </c>
      <c r="C10" s="13"/>
      <c r="D10" s="13">
        <v>109.35</v>
      </c>
      <c r="E10" s="13"/>
      <c r="I10" s="97"/>
    </row>
    <row r="11" spans="1:9" s="62" customFormat="1" ht="19.5" customHeight="1">
      <c r="A11" s="19" t="s">
        <v>155</v>
      </c>
      <c r="B11" s="92" t="s">
        <v>156</v>
      </c>
      <c r="C11" s="13"/>
      <c r="D11" s="13">
        <v>26.05</v>
      </c>
      <c r="E11" s="13"/>
      <c r="I11" s="97"/>
    </row>
    <row r="12" spans="1:9" s="62" customFormat="1" ht="19.5" customHeight="1">
      <c r="A12" s="19" t="s">
        <v>157</v>
      </c>
      <c r="B12" s="92" t="s">
        <v>158</v>
      </c>
      <c r="C12" s="13"/>
      <c r="D12" s="13"/>
      <c r="E12" s="13"/>
      <c r="I12" s="97"/>
    </row>
    <row r="13" spans="1:9" s="62" customFormat="1" ht="19.5" customHeight="1">
      <c r="A13" s="19" t="s">
        <v>159</v>
      </c>
      <c r="B13" s="92" t="s">
        <v>160</v>
      </c>
      <c r="C13" s="13"/>
      <c r="D13" s="13"/>
      <c r="E13" s="13"/>
      <c r="I13" s="97"/>
    </row>
    <row r="14" spans="1:16" s="62" customFormat="1" ht="19.5" customHeight="1">
      <c r="A14" s="19" t="s">
        <v>161</v>
      </c>
      <c r="B14" s="92" t="s">
        <v>162</v>
      </c>
      <c r="C14" s="13"/>
      <c r="D14" s="13"/>
      <c r="E14" s="13"/>
      <c r="I14" s="98"/>
      <c r="P14" s="97"/>
    </row>
    <row r="15" spans="1:16" s="62" customFormat="1" ht="19.5" customHeight="1">
      <c r="A15" s="19" t="s">
        <v>163</v>
      </c>
      <c r="B15" s="92" t="s">
        <v>164</v>
      </c>
      <c r="C15" s="13"/>
      <c r="D15" s="13">
        <v>33.93</v>
      </c>
      <c r="E15" s="13"/>
      <c r="I15" s="98"/>
      <c r="P15" s="97"/>
    </row>
    <row r="16" spans="1:16" s="62" customFormat="1" ht="19.5" customHeight="1">
      <c r="A16" s="93" t="s">
        <v>165</v>
      </c>
      <c r="B16" s="94" t="s">
        <v>166</v>
      </c>
      <c r="C16" s="13">
        <f>SUM(D16:E16)</f>
        <v>91.41999999999999</v>
      </c>
      <c r="D16" s="13">
        <f>SUM(D17:D36)</f>
        <v>32.019999999999996</v>
      </c>
      <c r="E16" s="13">
        <f>SUM(E17:E36)</f>
        <v>59.4</v>
      </c>
      <c r="I16" s="96"/>
      <c r="P16" s="97"/>
    </row>
    <row r="17" spans="1:16" s="62" customFormat="1" ht="19.5" customHeight="1">
      <c r="A17" s="34" t="s">
        <v>167</v>
      </c>
      <c r="B17" s="95" t="s">
        <v>168</v>
      </c>
      <c r="C17" s="13"/>
      <c r="D17" s="13"/>
      <c r="E17" s="13">
        <v>10.5</v>
      </c>
      <c r="P17" s="97"/>
    </row>
    <row r="18" spans="1:16" s="62" customFormat="1" ht="19.5" customHeight="1">
      <c r="A18" s="34" t="s">
        <v>169</v>
      </c>
      <c r="B18" s="95" t="s">
        <v>170</v>
      </c>
      <c r="C18" s="13"/>
      <c r="D18" s="13"/>
      <c r="E18" s="13"/>
      <c r="P18" s="98"/>
    </row>
    <row r="19" spans="1:16" s="62" customFormat="1" ht="19.5" customHeight="1">
      <c r="A19" s="34" t="s">
        <v>171</v>
      </c>
      <c r="B19" s="95" t="s">
        <v>172</v>
      </c>
      <c r="C19" s="13"/>
      <c r="D19" s="13"/>
      <c r="E19" s="13"/>
      <c r="P19" s="98"/>
    </row>
    <row r="20" spans="1:5" s="62" customFormat="1" ht="19.5" customHeight="1">
      <c r="A20" s="34" t="s">
        <v>173</v>
      </c>
      <c r="B20" s="95" t="s">
        <v>174</v>
      </c>
      <c r="C20" s="13"/>
      <c r="D20" s="13"/>
      <c r="E20" s="13"/>
    </row>
    <row r="21" spans="1:5" s="62" customFormat="1" ht="19.5" customHeight="1">
      <c r="A21" s="34" t="s">
        <v>175</v>
      </c>
      <c r="B21" s="95" t="s">
        <v>176</v>
      </c>
      <c r="C21" s="13"/>
      <c r="D21" s="13"/>
      <c r="E21" s="13"/>
    </row>
    <row r="22" spans="1:5" s="62" customFormat="1" ht="19.5" customHeight="1">
      <c r="A22" s="34" t="s">
        <v>177</v>
      </c>
      <c r="B22" s="95" t="s">
        <v>178</v>
      </c>
      <c r="C22" s="13"/>
      <c r="D22" s="13"/>
      <c r="E22" s="13"/>
    </row>
    <row r="23" spans="1:5" s="62" customFormat="1" ht="19.5" customHeight="1">
      <c r="A23" s="34" t="s">
        <v>179</v>
      </c>
      <c r="B23" s="95" t="s">
        <v>180</v>
      </c>
      <c r="C23" s="13"/>
      <c r="D23" s="13"/>
      <c r="E23" s="13"/>
    </row>
    <row r="24" spans="1:5" s="62" customFormat="1" ht="19.5" customHeight="1">
      <c r="A24" s="34" t="s">
        <v>181</v>
      </c>
      <c r="B24" s="95" t="s">
        <v>182</v>
      </c>
      <c r="C24" s="13"/>
      <c r="D24" s="13"/>
      <c r="E24" s="13"/>
    </row>
    <row r="25" spans="1:5" s="62" customFormat="1" ht="19.5" customHeight="1">
      <c r="A25" s="34" t="s">
        <v>183</v>
      </c>
      <c r="B25" s="95" t="s">
        <v>184</v>
      </c>
      <c r="C25" s="13"/>
      <c r="D25" s="13"/>
      <c r="E25" s="13"/>
    </row>
    <row r="26" spans="1:5" s="62" customFormat="1" ht="19.5" customHeight="1">
      <c r="A26" s="34" t="s">
        <v>185</v>
      </c>
      <c r="B26" s="95" t="s">
        <v>186</v>
      </c>
      <c r="C26" s="13"/>
      <c r="D26" s="13"/>
      <c r="E26" s="13"/>
    </row>
    <row r="27" spans="1:5" s="62" customFormat="1" ht="19.5" customHeight="1">
      <c r="A27" s="34" t="s">
        <v>187</v>
      </c>
      <c r="B27" s="95" t="s">
        <v>188</v>
      </c>
      <c r="C27" s="13"/>
      <c r="D27" s="13"/>
      <c r="E27" s="13">
        <v>11.4</v>
      </c>
    </row>
    <row r="28" spans="1:5" s="62" customFormat="1" ht="19.5" customHeight="1">
      <c r="A28" s="34" t="s">
        <v>189</v>
      </c>
      <c r="B28" s="95" t="s">
        <v>190</v>
      </c>
      <c r="C28" s="13"/>
      <c r="D28" s="13"/>
      <c r="E28" s="13">
        <v>4</v>
      </c>
    </row>
    <row r="29" spans="1:5" s="62" customFormat="1" ht="19.5" customHeight="1">
      <c r="A29" s="34" t="s">
        <v>191</v>
      </c>
      <c r="B29" s="95" t="s">
        <v>192</v>
      </c>
      <c r="C29" s="13"/>
      <c r="D29" s="13"/>
      <c r="E29" s="13">
        <v>12.1</v>
      </c>
    </row>
    <row r="30" spans="1:5" s="62" customFormat="1" ht="19.5" customHeight="1">
      <c r="A30" s="34" t="s">
        <v>193</v>
      </c>
      <c r="B30" s="95" t="s">
        <v>194</v>
      </c>
      <c r="C30" s="13"/>
      <c r="D30" s="13"/>
      <c r="E30" s="13"/>
    </row>
    <row r="31" spans="1:5" s="62" customFormat="1" ht="19.5" customHeight="1">
      <c r="A31" s="19" t="s">
        <v>195</v>
      </c>
      <c r="B31" s="95" t="s">
        <v>196</v>
      </c>
      <c r="C31" s="13"/>
      <c r="D31" s="13"/>
      <c r="E31" s="13"/>
    </row>
    <row r="32" spans="1:5" s="62" customFormat="1" ht="19.5" customHeight="1">
      <c r="A32" s="19" t="s">
        <v>197</v>
      </c>
      <c r="B32" s="95" t="s">
        <v>198</v>
      </c>
      <c r="C32" s="13"/>
      <c r="D32" s="13">
        <v>1.6</v>
      </c>
      <c r="E32" s="13"/>
    </row>
    <row r="33" spans="1:5" s="62" customFormat="1" ht="19.5" customHeight="1">
      <c r="A33" s="19" t="s">
        <v>199</v>
      </c>
      <c r="B33" s="95" t="s">
        <v>200</v>
      </c>
      <c r="C33" s="13"/>
      <c r="D33" s="13">
        <v>6.24</v>
      </c>
      <c r="E33" s="13"/>
    </row>
    <row r="34" spans="1:5" s="62" customFormat="1" ht="19.5" customHeight="1">
      <c r="A34" s="19" t="s">
        <v>201</v>
      </c>
      <c r="B34" s="95" t="s">
        <v>202</v>
      </c>
      <c r="C34" s="13"/>
      <c r="D34" s="13"/>
      <c r="E34" s="13">
        <v>6</v>
      </c>
    </row>
    <row r="35" spans="1:5" s="62" customFormat="1" ht="19.5" customHeight="1">
      <c r="A35" s="19" t="s">
        <v>203</v>
      </c>
      <c r="B35" s="95" t="s">
        <v>204</v>
      </c>
      <c r="C35" s="13"/>
      <c r="D35" s="13">
        <v>24.18</v>
      </c>
      <c r="E35" s="13">
        <v>15.4</v>
      </c>
    </row>
    <row r="36" spans="1:5" s="62" customFormat="1" ht="19.5" customHeight="1">
      <c r="A36" s="19" t="s">
        <v>205</v>
      </c>
      <c r="B36" s="95" t="s">
        <v>206</v>
      </c>
      <c r="C36" s="13"/>
      <c r="D36" s="13"/>
      <c r="E36" s="13"/>
    </row>
    <row r="37" spans="1:5" s="62" customFormat="1" ht="19.5" customHeight="1">
      <c r="A37" s="19" t="s">
        <v>207</v>
      </c>
      <c r="B37" s="91" t="s">
        <v>208</v>
      </c>
      <c r="C37" s="13"/>
      <c r="D37" s="13">
        <f>SUM(D38:D43)</f>
        <v>478.84</v>
      </c>
      <c r="E37" s="13">
        <f>SUM(E38:E43)</f>
        <v>0</v>
      </c>
    </row>
    <row r="38" spans="1:5" s="62" customFormat="1" ht="19.5" customHeight="1">
      <c r="A38" s="19" t="s">
        <v>209</v>
      </c>
      <c r="B38" s="95" t="s">
        <v>210</v>
      </c>
      <c r="C38" s="13"/>
      <c r="D38" s="13"/>
      <c r="E38" s="13"/>
    </row>
    <row r="39" spans="1:5" s="62" customFormat="1" ht="19.5" customHeight="1">
      <c r="A39" s="19" t="s">
        <v>211</v>
      </c>
      <c r="B39" s="95" t="s">
        <v>212</v>
      </c>
      <c r="C39" s="13"/>
      <c r="D39" s="13">
        <v>44.58</v>
      </c>
      <c r="E39" s="13"/>
    </row>
    <row r="40" spans="1:5" s="62" customFormat="1" ht="19.5" customHeight="1">
      <c r="A40" s="19" t="s">
        <v>213</v>
      </c>
      <c r="B40" s="95" t="s">
        <v>214</v>
      </c>
      <c r="C40" s="13"/>
      <c r="D40" s="13">
        <v>319.84</v>
      </c>
      <c r="E40" s="13"/>
    </row>
    <row r="41" spans="1:5" s="62" customFormat="1" ht="19.5" customHeight="1">
      <c r="A41" s="19" t="s">
        <v>215</v>
      </c>
      <c r="B41" s="95" t="s">
        <v>216</v>
      </c>
      <c r="C41" s="13"/>
      <c r="D41" s="13">
        <v>24.43</v>
      </c>
      <c r="E41" s="13"/>
    </row>
    <row r="42" spans="1:5" s="62" customFormat="1" ht="19.5" customHeight="1">
      <c r="A42" s="19" t="s">
        <v>217</v>
      </c>
      <c r="B42" s="95" t="s">
        <v>218</v>
      </c>
      <c r="C42" s="13"/>
      <c r="D42" s="13">
        <v>32.31</v>
      </c>
      <c r="E42" s="13"/>
    </row>
    <row r="43" spans="1:5" s="62" customFormat="1" ht="19.5" customHeight="1">
      <c r="A43" s="19" t="s">
        <v>219</v>
      </c>
      <c r="B43" s="95" t="s">
        <v>220</v>
      </c>
      <c r="C43" s="13"/>
      <c r="D43" s="13">
        <v>57.68</v>
      </c>
      <c r="E43" s="13"/>
    </row>
  </sheetData>
  <sheetProtection/>
  <mergeCells count="2">
    <mergeCell ref="A5:B5"/>
    <mergeCell ref="C5:E5"/>
  </mergeCells>
  <printOptions horizontalCentered="1"/>
  <pageMargins left="0.30972222222222223" right="0.34930555555555554" top="0.34930555555555554" bottom="0.9798611111111111" header="0" footer="0"/>
  <pageSetup fitToHeight="1" fitToWidth="1" horizontalDpi="600" verticalDpi="600" orientation="portrait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A1">
      <selection activeCell="H12" sqref="H12"/>
    </sheetView>
  </sheetViews>
  <sheetFormatPr defaultColWidth="6.875" defaultRowHeight="12.75" customHeight="1"/>
  <cols>
    <col min="1" max="12" width="11.625" style="1" customWidth="1"/>
    <col min="13" max="16384" width="6.875" style="1" customWidth="1"/>
  </cols>
  <sheetData>
    <row r="1" spans="1:12" s="1" customFormat="1" ht="19.5" customHeight="1">
      <c r="A1" s="2" t="s">
        <v>221</v>
      </c>
      <c r="L1" s="74"/>
    </row>
    <row r="2" spans="1:12" s="1" customFormat="1" ht="24" customHeight="1">
      <c r="A2" s="60" t="s">
        <v>222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s="1" customFormat="1" ht="19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s="1" customFormat="1" ht="19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8" t="s">
        <v>2</v>
      </c>
    </row>
    <row r="5" spans="1:12" s="1" customFormat="1" ht="19.5" customHeight="1">
      <c r="A5" s="29" t="s">
        <v>29</v>
      </c>
      <c r="B5" s="29"/>
      <c r="C5" s="29"/>
      <c r="D5" s="29"/>
      <c r="E5" s="29"/>
      <c r="F5" s="63"/>
      <c r="G5" s="29" t="s">
        <v>30</v>
      </c>
      <c r="H5" s="29"/>
      <c r="I5" s="29"/>
      <c r="J5" s="29"/>
      <c r="K5" s="29"/>
      <c r="L5" s="29"/>
    </row>
    <row r="6" spans="1:12" s="1" customFormat="1" ht="12.75" customHeight="1">
      <c r="A6" s="64" t="s">
        <v>7</v>
      </c>
      <c r="B6" s="65" t="s">
        <v>223</v>
      </c>
      <c r="C6" s="64" t="s">
        <v>224</v>
      </c>
      <c r="D6" s="64"/>
      <c r="E6" s="64"/>
      <c r="F6" s="66" t="s">
        <v>225</v>
      </c>
      <c r="G6" s="67" t="s">
        <v>7</v>
      </c>
      <c r="H6" s="45" t="s">
        <v>223</v>
      </c>
      <c r="I6" s="64" t="s">
        <v>224</v>
      </c>
      <c r="J6" s="64"/>
      <c r="K6" s="75"/>
      <c r="L6" s="64" t="s">
        <v>225</v>
      </c>
    </row>
    <row r="7" spans="1:12" s="1" customFormat="1" ht="36.75" customHeight="1">
      <c r="A7" s="68"/>
      <c r="B7" s="32"/>
      <c r="C7" s="69" t="s">
        <v>33</v>
      </c>
      <c r="D7" s="70" t="s">
        <v>226</v>
      </c>
      <c r="E7" s="70" t="s">
        <v>227</v>
      </c>
      <c r="F7" s="68"/>
      <c r="G7" s="71"/>
      <c r="H7" s="32"/>
      <c r="I7" s="76" t="s">
        <v>33</v>
      </c>
      <c r="J7" s="70" t="s">
        <v>226</v>
      </c>
      <c r="K7" s="77" t="s">
        <v>227</v>
      </c>
      <c r="L7" s="68"/>
    </row>
    <row r="8" spans="1:12" s="1" customFormat="1" ht="19.5" customHeight="1">
      <c r="A8" s="72">
        <v>17.7</v>
      </c>
      <c r="B8" s="72"/>
      <c r="C8" s="72">
        <v>9</v>
      </c>
      <c r="D8" s="72"/>
      <c r="E8" s="72">
        <v>9</v>
      </c>
      <c r="F8" s="73">
        <v>8.7</v>
      </c>
      <c r="G8" s="38">
        <v>18.1</v>
      </c>
      <c r="H8" s="22"/>
      <c r="I8" s="39">
        <v>6</v>
      </c>
      <c r="J8" s="78"/>
      <c r="K8" s="38">
        <v>6</v>
      </c>
      <c r="L8" s="22">
        <v>12.1</v>
      </c>
    </row>
    <row r="9" s="1" customFormat="1" ht="22.5" customHeight="1"/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798611111111111" bottom="0.9798611111111111" header="0" footer="0"/>
  <pageSetup fitToHeight="1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3">
      <selection activeCell="B25" sqref="B25"/>
    </sheetView>
  </sheetViews>
  <sheetFormatPr defaultColWidth="16.00390625" defaultRowHeight="13.5"/>
  <cols>
    <col min="1" max="1" width="12.75390625" style="0" bestFit="1" customWidth="1"/>
    <col min="2" max="2" width="59.00390625" style="0" bestFit="1" customWidth="1"/>
    <col min="3" max="3" width="11.625" style="0" bestFit="1" customWidth="1"/>
    <col min="4" max="4" width="9.00390625" style="0" bestFit="1" customWidth="1"/>
    <col min="5" max="5" width="12.125" style="0" bestFit="1" customWidth="1"/>
  </cols>
  <sheetData>
    <row r="1" ht="13.5">
      <c r="A1" s="47" t="s">
        <v>228</v>
      </c>
    </row>
    <row r="2" spans="1:5" ht="22.5">
      <c r="A2" s="48" t="s">
        <v>229</v>
      </c>
      <c r="B2" s="48"/>
      <c r="C2" s="48"/>
      <c r="D2" s="48"/>
      <c r="E2" s="48"/>
    </row>
    <row r="3" spans="1:5" ht="13.5">
      <c r="A3" s="57"/>
      <c r="B3" s="57"/>
      <c r="C3" s="57"/>
      <c r="D3" s="57"/>
      <c r="E3" s="57"/>
    </row>
    <row r="4" ht="13.5">
      <c r="E4" s="49" t="s">
        <v>2</v>
      </c>
    </row>
    <row r="5" spans="1:5" ht="13.5">
      <c r="A5" s="51" t="s">
        <v>31</v>
      </c>
      <c r="B5" s="51" t="s">
        <v>32</v>
      </c>
      <c r="C5" s="51" t="s">
        <v>230</v>
      </c>
      <c r="D5" s="51"/>
      <c r="E5" s="51"/>
    </row>
    <row r="6" spans="1:5" ht="13.5">
      <c r="A6" s="51"/>
      <c r="B6" s="51"/>
      <c r="C6" s="51" t="s">
        <v>7</v>
      </c>
      <c r="D6" s="51" t="s">
        <v>34</v>
      </c>
      <c r="E6" s="51" t="s">
        <v>35</v>
      </c>
    </row>
    <row r="7" spans="1:5" ht="13.5">
      <c r="A7" s="52"/>
      <c r="B7" s="50" t="s">
        <v>231</v>
      </c>
      <c r="C7" s="52"/>
      <c r="D7" s="52"/>
      <c r="E7" s="52"/>
    </row>
    <row r="8" spans="1:5" ht="13.5">
      <c r="A8" s="58"/>
      <c r="B8" s="59"/>
      <c r="C8" s="59"/>
      <c r="D8" s="59"/>
      <c r="E8" s="59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798611111111111" bottom="0.9798611111111111" header="0" footer="0"/>
  <pageSetup fitToHeight="1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 topLeftCell="A1">
      <selection activeCell="C21" sqref="C21"/>
    </sheetView>
  </sheetViews>
  <sheetFormatPr defaultColWidth="9.00390625" defaultRowHeight="13.5"/>
  <cols>
    <col min="1" max="1" width="25.375" style="0" customWidth="1"/>
    <col min="2" max="2" width="13.50390625" style="0" customWidth="1"/>
    <col min="3" max="3" width="25.375" style="0" customWidth="1"/>
    <col min="4" max="4" width="12.50390625" style="0" customWidth="1"/>
  </cols>
  <sheetData>
    <row r="1" ht="13.5">
      <c r="A1" s="47" t="s">
        <v>232</v>
      </c>
    </row>
    <row r="2" spans="1:4" ht="22.5">
      <c r="A2" s="48" t="s">
        <v>233</v>
      </c>
      <c r="B2" s="48"/>
      <c r="C2" s="48"/>
      <c r="D2" s="48"/>
    </row>
    <row r="4" ht="13.5">
      <c r="D4" s="49" t="s">
        <v>2</v>
      </c>
    </row>
    <row r="5" spans="1:4" ht="13.5">
      <c r="A5" s="50" t="s">
        <v>3</v>
      </c>
      <c r="B5" s="51"/>
      <c r="C5" s="50" t="s">
        <v>4</v>
      </c>
      <c r="D5" s="51"/>
    </row>
    <row r="6" spans="1:4" ht="13.5">
      <c r="A6" s="51" t="s">
        <v>5</v>
      </c>
      <c r="B6" s="51" t="s">
        <v>6</v>
      </c>
      <c r="C6" s="51" t="s">
        <v>5</v>
      </c>
      <c r="D6" s="51" t="s">
        <v>6</v>
      </c>
    </row>
    <row r="7" spans="1:4" ht="13.5">
      <c r="A7" s="52" t="s">
        <v>234</v>
      </c>
      <c r="B7" s="53">
        <v>873.42</v>
      </c>
      <c r="C7" s="52" t="s">
        <v>14</v>
      </c>
      <c r="D7" s="53">
        <v>374.16</v>
      </c>
    </row>
    <row r="8" spans="1:4" ht="13.5">
      <c r="A8" s="52" t="s">
        <v>235</v>
      </c>
      <c r="B8" s="54"/>
      <c r="C8" s="52" t="s">
        <v>16</v>
      </c>
      <c r="D8" s="53">
        <v>18.59</v>
      </c>
    </row>
    <row r="9" spans="1:4" ht="13.5">
      <c r="A9" s="52" t="s">
        <v>236</v>
      </c>
      <c r="B9" s="54"/>
      <c r="C9" s="52" t="s">
        <v>18</v>
      </c>
      <c r="D9" s="53">
        <v>168.89</v>
      </c>
    </row>
    <row r="10" spans="1:4" ht="13.5">
      <c r="A10" s="52" t="s">
        <v>237</v>
      </c>
      <c r="B10" s="54"/>
      <c r="C10" s="52" t="s">
        <v>19</v>
      </c>
      <c r="D10" s="53">
        <v>25.58</v>
      </c>
    </row>
    <row r="11" spans="1:4" ht="13.5">
      <c r="A11" s="52" t="s">
        <v>238</v>
      </c>
      <c r="B11" s="54"/>
      <c r="C11" s="52" t="s">
        <v>21</v>
      </c>
      <c r="D11" s="53">
        <v>319.45</v>
      </c>
    </row>
    <row r="12" spans="1:4" ht="13.5">
      <c r="A12" s="52" t="s">
        <v>239</v>
      </c>
      <c r="B12" s="54"/>
      <c r="C12" s="52" t="s">
        <v>22</v>
      </c>
      <c r="D12" s="53">
        <v>32.3085</v>
      </c>
    </row>
    <row r="13" spans="1:4" ht="13.5">
      <c r="A13" s="52"/>
      <c r="B13" s="54"/>
      <c r="C13" s="54"/>
      <c r="D13" s="53"/>
    </row>
    <row r="14" spans="1:4" ht="13.5">
      <c r="A14" s="52"/>
      <c r="B14" s="54"/>
      <c r="C14" s="54"/>
      <c r="D14" s="55"/>
    </row>
    <row r="15" spans="1:4" ht="13.5">
      <c r="A15" s="51" t="s">
        <v>240</v>
      </c>
      <c r="B15" s="53">
        <v>873.42</v>
      </c>
      <c r="C15" s="56" t="s">
        <v>241</v>
      </c>
      <c r="D15" s="53">
        <v>938.98</v>
      </c>
    </row>
    <row r="16" spans="1:4" ht="13.5">
      <c r="A16" s="52" t="s">
        <v>242</v>
      </c>
      <c r="B16" s="54"/>
      <c r="C16" s="54" t="s">
        <v>243</v>
      </c>
      <c r="D16" s="55"/>
    </row>
    <row r="17" spans="1:4" ht="13.5">
      <c r="A17" s="52" t="s">
        <v>244</v>
      </c>
      <c r="B17" s="55">
        <v>65.56</v>
      </c>
      <c r="C17" s="54"/>
      <c r="D17" s="55"/>
    </row>
    <row r="18" spans="1:4" ht="13.5">
      <c r="A18" s="51" t="s">
        <v>24</v>
      </c>
      <c r="B18" s="53">
        <v>938.98</v>
      </c>
      <c r="C18" s="56" t="s">
        <v>25</v>
      </c>
      <c r="D18" s="53">
        <v>938.98</v>
      </c>
    </row>
  </sheetData>
  <sheetProtection/>
  <mergeCells count="3">
    <mergeCell ref="A2:D2"/>
    <mergeCell ref="A5:B5"/>
    <mergeCell ref="C5:D5"/>
  </mergeCells>
  <printOptions horizontalCentered="1"/>
  <pageMargins left="0" right="0" top="0.9798611111111111" bottom="0.9798611111111111" header="0" footer="0"/>
  <pageSetup fitToHeight="1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Zeros="0" tabSelected="1" workbookViewId="0" topLeftCell="A19">
      <selection activeCell="F32" sqref="F32"/>
    </sheetView>
  </sheetViews>
  <sheetFormatPr defaultColWidth="6.875" defaultRowHeight="12.75" customHeight="1"/>
  <cols>
    <col min="1" max="1" width="14.50390625" style="1" customWidth="1"/>
    <col min="2" max="2" width="44.625" style="1" customWidth="1"/>
    <col min="3" max="12" width="12.625" style="1" customWidth="1"/>
    <col min="13" max="16384" width="6.875" style="1" customWidth="1"/>
  </cols>
  <sheetData>
    <row r="1" spans="1:12" s="1" customFormat="1" ht="19.5" customHeight="1">
      <c r="A1" s="2" t="s">
        <v>245</v>
      </c>
      <c r="L1" s="43"/>
    </row>
    <row r="2" spans="1:12" s="1" customFormat="1" ht="27" customHeight="1">
      <c r="A2" s="3" t="s">
        <v>246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19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s="1" customFormat="1" ht="19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44" t="s">
        <v>2</v>
      </c>
    </row>
    <row r="5" spans="1:12" s="1" customFormat="1" ht="19.5" customHeight="1">
      <c r="A5" s="29" t="s">
        <v>247</v>
      </c>
      <c r="B5" s="29"/>
      <c r="C5" s="30" t="s">
        <v>7</v>
      </c>
      <c r="D5" s="9" t="s">
        <v>244</v>
      </c>
      <c r="E5" s="9" t="s">
        <v>234</v>
      </c>
      <c r="F5" s="9" t="s">
        <v>235</v>
      </c>
      <c r="G5" s="9" t="s">
        <v>236</v>
      </c>
      <c r="H5" s="29" t="s">
        <v>237</v>
      </c>
      <c r="I5" s="29"/>
      <c r="J5" s="9" t="s">
        <v>238</v>
      </c>
      <c r="K5" s="9" t="s">
        <v>239</v>
      </c>
      <c r="L5" s="45" t="s">
        <v>242</v>
      </c>
    </row>
    <row r="6" spans="1:12" s="1" customFormat="1" ht="27" customHeight="1">
      <c r="A6" s="31" t="s">
        <v>31</v>
      </c>
      <c r="B6" s="31" t="s">
        <v>32</v>
      </c>
      <c r="C6" s="32"/>
      <c r="D6" s="32"/>
      <c r="E6" s="32"/>
      <c r="F6" s="32"/>
      <c r="G6" s="32"/>
      <c r="H6" s="33" t="s">
        <v>248</v>
      </c>
      <c r="I6" s="33" t="s">
        <v>249</v>
      </c>
      <c r="J6" s="32"/>
      <c r="K6" s="32"/>
      <c r="L6" s="32"/>
    </row>
    <row r="7" spans="1:12" s="1" customFormat="1" ht="19.5" customHeight="1">
      <c r="A7" s="34"/>
      <c r="B7" s="35" t="s">
        <v>7</v>
      </c>
      <c r="C7" s="21">
        <f>C8+C20+C23+C38+C42+C48</f>
        <v>938.98</v>
      </c>
      <c r="D7" s="36">
        <f>SUM(D8:D50)</f>
        <v>65.56</v>
      </c>
      <c r="E7" s="21">
        <f>E8+E20+E23+E38+E42+E48</f>
        <v>873.4200000000001</v>
      </c>
      <c r="F7" s="37"/>
      <c r="G7" s="38"/>
      <c r="H7" s="38"/>
      <c r="I7" s="38"/>
      <c r="J7" s="22"/>
      <c r="K7" s="39"/>
      <c r="L7" s="39">
        <v>0</v>
      </c>
    </row>
    <row r="8" spans="1:12" s="1" customFormat="1" ht="19.5" customHeight="1">
      <c r="A8" s="10" t="s">
        <v>36</v>
      </c>
      <c r="B8" s="14" t="s">
        <v>14</v>
      </c>
      <c r="C8" s="12">
        <f>C9+C12+C16+C18</f>
        <v>374.16</v>
      </c>
      <c r="D8" s="39"/>
      <c r="E8" s="12">
        <f>E9+E12+E16+E18</f>
        <v>374.16</v>
      </c>
      <c r="F8" s="38"/>
      <c r="G8" s="38"/>
      <c r="H8" s="38"/>
      <c r="I8" s="38"/>
      <c r="J8" s="22"/>
      <c r="K8" s="39"/>
      <c r="L8" s="39">
        <v>0</v>
      </c>
    </row>
    <row r="9" spans="1:12" s="1" customFormat="1" ht="19.5" customHeight="1">
      <c r="A9" s="10" t="s">
        <v>38</v>
      </c>
      <c r="B9" s="14" t="s">
        <v>39</v>
      </c>
      <c r="C9" s="12">
        <v>18.05</v>
      </c>
      <c r="D9" s="39"/>
      <c r="E9" s="12">
        <v>18.05</v>
      </c>
      <c r="F9" s="38"/>
      <c r="G9" s="38"/>
      <c r="H9" s="38"/>
      <c r="I9" s="38"/>
      <c r="J9" s="22"/>
      <c r="K9" s="39"/>
      <c r="L9" s="39">
        <v>0</v>
      </c>
    </row>
    <row r="10" spans="1:12" s="1" customFormat="1" ht="19.5" customHeight="1">
      <c r="A10" s="10" t="s">
        <v>41</v>
      </c>
      <c r="B10" s="14" t="s">
        <v>42</v>
      </c>
      <c r="C10" s="12">
        <v>14.81</v>
      </c>
      <c r="D10" s="39"/>
      <c r="E10" s="12">
        <v>14.81</v>
      </c>
      <c r="F10" s="38"/>
      <c r="G10" s="38"/>
      <c r="H10" s="38"/>
      <c r="I10" s="38"/>
      <c r="J10" s="22"/>
      <c r="K10" s="39"/>
      <c r="L10" s="39">
        <v>0</v>
      </c>
    </row>
    <row r="11" spans="1:12" s="1" customFormat="1" ht="19.5" customHeight="1">
      <c r="A11" s="10" t="s">
        <v>44</v>
      </c>
      <c r="B11" s="14" t="s">
        <v>45</v>
      </c>
      <c r="C11" s="12">
        <v>3.24</v>
      </c>
      <c r="D11" s="39"/>
      <c r="E11" s="12">
        <v>3.24</v>
      </c>
      <c r="F11" s="38"/>
      <c r="G11" s="38"/>
      <c r="H11" s="38"/>
      <c r="I11" s="38"/>
      <c r="J11" s="22"/>
      <c r="K11" s="39"/>
      <c r="L11" s="39">
        <v>0</v>
      </c>
    </row>
    <row r="12" spans="1:12" s="1" customFormat="1" ht="19.5" customHeight="1">
      <c r="A12" s="10" t="s">
        <v>47</v>
      </c>
      <c r="B12" s="14" t="s">
        <v>48</v>
      </c>
      <c r="C12" s="12">
        <v>299.01</v>
      </c>
      <c r="D12" s="39"/>
      <c r="E12" s="12">
        <v>299.01</v>
      </c>
      <c r="F12" s="38"/>
      <c r="G12" s="38"/>
      <c r="H12" s="38"/>
      <c r="I12" s="38"/>
      <c r="J12" s="22"/>
      <c r="K12" s="39"/>
      <c r="L12" s="39">
        <v>0</v>
      </c>
    </row>
    <row r="13" spans="1:12" s="1" customFormat="1" ht="19.5" customHeight="1">
      <c r="A13" s="10" t="s">
        <v>50</v>
      </c>
      <c r="B13" s="14" t="s">
        <v>42</v>
      </c>
      <c r="C13" s="12">
        <v>299.01</v>
      </c>
      <c r="D13" s="39"/>
      <c r="E13" s="12">
        <v>299.01</v>
      </c>
      <c r="F13" s="38"/>
      <c r="G13" s="38"/>
      <c r="H13" s="38"/>
      <c r="I13" s="38"/>
      <c r="J13" s="22"/>
      <c r="K13" s="39"/>
      <c r="L13" s="39">
        <v>0</v>
      </c>
    </row>
    <row r="14" spans="1:12" s="1" customFormat="1" ht="19.5" customHeight="1">
      <c r="A14" s="10" t="s">
        <v>51</v>
      </c>
      <c r="B14" s="14" t="s">
        <v>52</v>
      </c>
      <c r="C14" s="12">
        <v>22.18</v>
      </c>
      <c r="D14" s="39"/>
      <c r="E14" s="12">
        <v>22.18</v>
      </c>
      <c r="F14" s="38"/>
      <c r="G14" s="38"/>
      <c r="H14" s="38"/>
      <c r="I14" s="38"/>
      <c r="J14" s="22"/>
      <c r="K14" s="39"/>
      <c r="L14" s="39">
        <v>0</v>
      </c>
    </row>
    <row r="15" spans="1:12" s="1" customFormat="1" ht="19.5" customHeight="1">
      <c r="A15" s="10" t="s">
        <v>51</v>
      </c>
      <c r="B15" s="14" t="s">
        <v>54</v>
      </c>
      <c r="C15" s="12">
        <v>22.18</v>
      </c>
      <c r="D15" s="39"/>
      <c r="E15" s="12">
        <v>22.18</v>
      </c>
      <c r="F15" s="38"/>
      <c r="G15" s="38"/>
      <c r="H15" s="38"/>
      <c r="I15" s="38"/>
      <c r="J15" s="22"/>
      <c r="K15" s="39"/>
      <c r="L15" s="39">
        <v>0</v>
      </c>
    </row>
    <row r="16" spans="1:12" s="1" customFormat="1" ht="19.5" customHeight="1">
      <c r="A16" s="10" t="s">
        <v>55</v>
      </c>
      <c r="B16" s="14" t="s">
        <v>56</v>
      </c>
      <c r="C16" s="12">
        <v>21.35</v>
      </c>
      <c r="D16" s="39"/>
      <c r="E16" s="12">
        <v>21.35</v>
      </c>
      <c r="F16" s="38"/>
      <c r="G16" s="38"/>
      <c r="H16" s="38"/>
      <c r="I16" s="38"/>
      <c r="J16" s="22"/>
      <c r="K16" s="39"/>
      <c r="L16" s="39">
        <v>0</v>
      </c>
    </row>
    <row r="17" spans="1:12" s="1" customFormat="1" ht="19.5" customHeight="1">
      <c r="A17" s="10" t="s">
        <v>58</v>
      </c>
      <c r="B17" s="14" t="s">
        <v>42</v>
      </c>
      <c r="C17" s="12">
        <v>21.35</v>
      </c>
      <c r="D17" s="39"/>
      <c r="E17" s="12">
        <v>21.35</v>
      </c>
      <c r="F17" s="38"/>
      <c r="G17" s="38"/>
      <c r="H17" s="38"/>
      <c r="I17" s="38"/>
      <c r="J17" s="22"/>
      <c r="K17" s="39"/>
      <c r="L17" s="39">
        <v>0</v>
      </c>
    </row>
    <row r="18" spans="1:12" s="1" customFormat="1" ht="19.5" customHeight="1">
      <c r="A18" s="10" t="s">
        <v>59</v>
      </c>
      <c r="B18" s="14" t="s">
        <v>60</v>
      </c>
      <c r="C18" s="12">
        <v>35.75</v>
      </c>
      <c r="D18" s="39"/>
      <c r="E18" s="12">
        <v>35.75</v>
      </c>
      <c r="F18" s="38"/>
      <c r="G18" s="38"/>
      <c r="H18" s="38"/>
      <c r="I18" s="38"/>
      <c r="J18" s="22"/>
      <c r="K18" s="39"/>
      <c r="L18" s="39">
        <v>0</v>
      </c>
    </row>
    <row r="19" spans="1:12" s="1" customFormat="1" ht="19.5" customHeight="1">
      <c r="A19" s="10" t="s">
        <v>62</v>
      </c>
      <c r="B19" s="14" t="s">
        <v>42</v>
      </c>
      <c r="C19" s="12">
        <v>35.75</v>
      </c>
      <c r="D19" s="39"/>
      <c r="E19" s="12">
        <v>35.75</v>
      </c>
      <c r="F19" s="38"/>
      <c r="G19" s="38"/>
      <c r="H19" s="38"/>
      <c r="I19" s="38"/>
      <c r="J19" s="22"/>
      <c r="K19" s="39"/>
      <c r="L19" s="39">
        <v>0</v>
      </c>
    </row>
    <row r="20" spans="1:12" s="1" customFormat="1" ht="19.5" customHeight="1">
      <c r="A20" s="10" t="s">
        <v>63</v>
      </c>
      <c r="B20" s="14" t="s">
        <v>16</v>
      </c>
      <c r="C20" s="12">
        <v>18.59</v>
      </c>
      <c r="D20" s="39"/>
      <c r="E20" s="12">
        <v>18.59</v>
      </c>
      <c r="F20" s="38"/>
      <c r="G20" s="38"/>
      <c r="H20" s="38"/>
      <c r="I20" s="38"/>
      <c r="J20" s="22"/>
      <c r="K20" s="39"/>
      <c r="L20" s="39">
        <v>0</v>
      </c>
    </row>
    <row r="21" spans="1:12" s="1" customFormat="1" ht="19.5" customHeight="1">
      <c r="A21" s="15" t="s">
        <v>65</v>
      </c>
      <c r="B21" s="16" t="s">
        <v>66</v>
      </c>
      <c r="C21" s="17">
        <v>18.59</v>
      </c>
      <c r="D21" s="40"/>
      <c r="E21" s="17">
        <v>18.59</v>
      </c>
      <c r="F21" s="41"/>
      <c r="G21" s="41"/>
      <c r="H21" s="41"/>
      <c r="I21" s="41"/>
      <c r="J21" s="46"/>
      <c r="K21" s="40"/>
      <c r="L21" s="40">
        <v>0</v>
      </c>
    </row>
    <row r="22" spans="1:12" s="1" customFormat="1" ht="19.5" customHeight="1">
      <c r="A22" s="19" t="s">
        <v>67</v>
      </c>
      <c r="B22" s="20" t="s">
        <v>68</v>
      </c>
      <c r="C22" s="21">
        <v>18.59</v>
      </c>
      <c r="D22" s="22"/>
      <c r="E22" s="21">
        <v>18.59</v>
      </c>
      <c r="F22" s="22"/>
      <c r="G22" s="22"/>
      <c r="H22" s="22"/>
      <c r="I22" s="22"/>
      <c r="J22" s="22"/>
      <c r="K22" s="22"/>
      <c r="L22" s="22">
        <v>0</v>
      </c>
    </row>
    <row r="23" spans="1:12" s="1" customFormat="1" ht="19.5" customHeight="1">
      <c r="A23" s="19" t="s">
        <v>69</v>
      </c>
      <c r="B23" s="20" t="s">
        <v>18</v>
      </c>
      <c r="C23" s="21">
        <f>C24+C26+C29+C34</f>
        <v>168.89</v>
      </c>
      <c r="D23" s="22"/>
      <c r="E23" s="21">
        <f>E24+E26+E29+E34</f>
        <v>103.33000000000001</v>
      </c>
      <c r="F23" s="22"/>
      <c r="G23" s="22"/>
      <c r="H23" s="22"/>
      <c r="I23" s="22"/>
      <c r="J23" s="22"/>
      <c r="K23" s="22"/>
      <c r="L23" s="22">
        <v>0</v>
      </c>
    </row>
    <row r="24" spans="1:12" s="1" customFormat="1" ht="19.5" customHeight="1">
      <c r="A24" s="19" t="s">
        <v>71</v>
      </c>
      <c r="B24" s="20" t="s">
        <v>72</v>
      </c>
      <c r="C24" s="21">
        <f>C25</f>
        <v>29.23</v>
      </c>
      <c r="D24" s="22"/>
      <c r="E24" s="21">
        <f>E25</f>
        <v>29.23</v>
      </c>
      <c r="F24" s="22"/>
      <c r="G24" s="22"/>
      <c r="H24" s="22"/>
      <c r="I24" s="22"/>
      <c r="J24" s="22"/>
      <c r="K24" s="22"/>
      <c r="L24" s="22">
        <v>0</v>
      </c>
    </row>
    <row r="25" spans="1:12" s="1" customFormat="1" ht="19.5" customHeight="1">
      <c r="A25" s="19" t="s">
        <v>74</v>
      </c>
      <c r="B25" s="20" t="s">
        <v>75</v>
      </c>
      <c r="C25" s="21">
        <v>29.23</v>
      </c>
      <c r="D25" s="22"/>
      <c r="E25" s="21">
        <v>29.23</v>
      </c>
      <c r="F25" s="22"/>
      <c r="G25" s="22"/>
      <c r="H25" s="22"/>
      <c r="I25" s="22"/>
      <c r="J25" s="22"/>
      <c r="K25" s="22"/>
      <c r="L25" s="22">
        <v>0</v>
      </c>
    </row>
    <row r="26" spans="1:12" s="1" customFormat="1" ht="19.5" customHeight="1">
      <c r="A26" s="19" t="s">
        <v>76</v>
      </c>
      <c r="B26" s="20" t="s">
        <v>77</v>
      </c>
      <c r="C26" s="21">
        <f>C27+C28</f>
        <v>44.580000000000005</v>
      </c>
      <c r="D26" s="22"/>
      <c r="E26" s="21">
        <f>E27+E28</f>
        <v>44.580000000000005</v>
      </c>
      <c r="F26" s="22"/>
      <c r="G26" s="22"/>
      <c r="H26" s="22"/>
      <c r="I26" s="22"/>
      <c r="J26" s="22"/>
      <c r="K26" s="22"/>
      <c r="L26" s="22">
        <v>0</v>
      </c>
    </row>
    <row r="27" spans="1:12" s="1" customFormat="1" ht="19.5" customHeight="1">
      <c r="A27" s="19" t="s">
        <v>79</v>
      </c>
      <c r="B27" s="20" t="s">
        <v>80</v>
      </c>
      <c r="C27" s="21">
        <v>34.09</v>
      </c>
      <c r="D27" s="22"/>
      <c r="E27" s="21">
        <v>34.09</v>
      </c>
      <c r="F27" s="22"/>
      <c r="G27" s="22"/>
      <c r="H27" s="22"/>
      <c r="I27" s="22"/>
      <c r="J27" s="22"/>
      <c r="K27" s="22"/>
      <c r="L27" s="22">
        <v>0</v>
      </c>
    </row>
    <row r="28" spans="1:12" s="1" customFormat="1" ht="19.5" customHeight="1">
      <c r="A28" s="19" t="s">
        <v>82</v>
      </c>
      <c r="B28" s="20" t="s">
        <v>83</v>
      </c>
      <c r="C28" s="21">
        <v>10.49</v>
      </c>
      <c r="D28" s="22"/>
      <c r="E28" s="21">
        <v>10.49</v>
      </c>
      <c r="F28" s="22"/>
      <c r="G28" s="22"/>
      <c r="H28" s="22"/>
      <c r="I28" s="22"/>
      <c r="J28" s="22"/>
      <c r="K28" s="22"/>
      <c r="L28" s="22">
        <v>0</v>
      </c>
    </row>
    <row r="29" spans="1:12" s="1" customFormat="1" ht="19.5" customHeight="1">
      <c r="A29" s="19" t="s">
        <v>85</v>
      </c>
      <c r="B29" s="20" t="s">
        <v>86</v>
      </c>
      <c r="C29" s="21">
        <f>C30+C31+C32+C33</f>
        <v>87.08</v>
      </c>
      <c r="D29" s="22"/>
      <c r="E29" s="21">
        <f>E30+E31+E32+E33</f>
        <v>21.520000000000003</v>
      </c>
      <c r="F29" s="22"/>
      <c r="G29" s="22"/>
      <c r="H29" s="22"/>
      <c r="I29" s="22"/>
      <c r="J29" s="22"/>
      <c r="K29" s="22"/>
      <c r="L29" s="22">
        <v>0</v>
      </c>
    </row>
    <row r="30" spans="1:12" s="1" customFormat="1" ht="19.5" customHeight="1">
      <c r="A30" s="19" t="s">
        <v>88</v>
      </c>
      <c r="B30" s="20" t="s">
        <v>89</v>
      </c>
      <c r="C30" s="21">
        <v>3.64</v>
      </c>
      <c r="D30" s="22"/>
      <c r="E30" s="21">
        <v>3.64</v>
      </c>
      <c r="F30" s="22"/>
      <c r="G30" s="22"/>
      <c r="H30" s="22"/>
      <c r="I30" s="22"/>
      <c r="J30" s="22"/>
      <c r="K30" s="22"/>
      <c r="L30" s="22">
        <v>0</v>
      </c>
    </row>
    <row r="31" spans="1:12" s="1" customFormat="1" ht="19.5" customHeight="1">
      <c r="A31" s="19" t="s">
        <v>90</v>
      </c>
      <c r="B31" s="20" t="s">
        <v>91</v>
      </c>
      <c r="C31" s="21">
        <v>14.95</v>
      </c>
      <c r="D31" s="22">
        <v>5.07</v>
      </c>
      <c r="E31" s="21">
        <v>9.88</v>
      </c>
      <c r="F31" s="22"/>
      <c r="G31" s="22"/>
      <c r="H31" s="22"/>
      <c r="I31" s="22"/>
      <c r="J31" s="22"/>
      <c r="K31" s="22"/>
      <c r="L31" s="22">
        <v>0</v>
      </c>
    </row>
    <row r="32" spans="1:12" s="1" customFormat="1" ht="19.5" customHeight="1">
      <c r="A32" s="19" t="s">
        <v>93</v>
      </c>
      <c r="B32" s="20" t="s">
        <v>94</v>
      </c>
      <c r="C32" s="21">
        <v>60.49</v>
      </c>
      <c r="D32" s="22">
        <v>60.49</v>
      </c>
      <c r="E32" s="21">
        <v>0</v>
      </c>
      <c r="F32" s="22"/>
      <c r="G32" s="22"/>
      <c r="H32" s="22"/>
      <c r="I32" s="22"/>
      <c r="J32" s="22"/>
      <c r="K32" s="22"/>
      <c r="L32" s="22">
        <v>0</v>
      </c>
    </row>
    <row r="33" spans="1:12" s="1" customFormat="1" ht="19.5" customHeight="1">
      <c r="A33" s="19" t="s">
        <v>96</v>
      </c>
      <c r="B33" s="20" t="s">
        <v>97</v>
      </c>
      <c r="C33" s="21">
        <f aca="true" t="shared" si="0" ref="C33:C36">C34</f>
        <v>8</v>
      </c>
      <c r="D33" s="22"/>
      <c r="E33" s="21">
        <f aca="true" t="shared" si="1" ref="E33:E36">E34</f>
        <v>8</v>
      </c>
      <c r="F33" s="22"/>
      <c r="G33" s="22"/>
      <c r="H33" s="22"/>
      <c r="I33" s="22"/>
      <c r="J33" s="22"/>
      <c r="K33" s="22"/>
      <c r="L33" s="22">
        <v>0</v>
      </c>
    </row>
    <row r="34" spans="1:12" s="1" customFormat="1" ht="21" customHeight="1">
      <c r="A34" s="19" t="s">
        <v>99</v>
      </c>
      <c r="B34" s="20" t="s">
        <v>100</v>
      </c>
      <c r="C34" s="21">
        <f t="shared" si="0"/>
        <v>8</v>
      </c>
      <c r="D34" s="21"/>
      <c r="E34" s="21">
        <f t="shared" si="1"/>
        <v>8</v>
      </c>
      <c r="F34" s="19"/>
      <c r="G34" s="19"/>
      <c r="H34" s="19"/>
      <c r="I34" s="19"/>
      <c r="J34" s="19"/>
      <c r="K34" s="19"/>
      <c r="L34" s="19"/>
    </row>
    <row r="35" spans="1:12" s="1" customFormat="1" ht="21" customHeight="1">
      <c r="A35" s="19" t="s">
        <v>102</v>
      </c>
      <c r="B35" s="20" t="s">
        <v>103</v>
      </c>
      <c r="C35" s="21">
        <v>8</v>
      </c>
      <c r="D35" s="21"/>
      <c r="E35" s="21">
        <v>8</v>
      </c>
      <c r="F35" s="19"/>
      <c r="G35" s="19"/>
      <c r="H35" s="19"/>
      <c r="I35" s="19"/>
      <c r="J35" s="19"/>
      <c r="K35" s="19"/>
      <c r="L35" s="19"/>
    </row>
    <row r="36" spans="1:12" s="1" customFormat="1" ht="21" customHeight="1">
      <c r="A36" s="19" t="s">
        <v>104</v>
      </c>
      <c r="B36" s="20" t="s">
        <v>105</v>
      </c>
      <c r="C36" s="21">
        <f t="shared" si="0"/>
        <v>0</v>
      </c>
      <c r="D36" s="19"/>
      <c r="E36" s="21">
        <f t="shared" si="1"/>
        <v>0</v>
      </c>
      <c r="F36" s="19"/>
      <c r="G36" s="19"/>
      <c r="H36" s="19"/>
      <c r="I36" s="19"/>
      <c r="J36" s="19"/>
      <c r="K36" s="19"/>
      <c r="L36" s="19"/>
    </row>
    <row r="37" spans="1:12" s="1" customFormat="1" ht="21" customHeight="1">
      <c r="A37" s="19" t="s">
        <v>107</v>
      </c>
      <c r="B37" s="20" t="s">
        <v>108</v>
      </c>
      <c r="C37" s="21"/>
      <c r="D37" s="19"/>
      <c r="E37" s="21"/>
      <c r="F37" s="19"/>
      <c r="G37" s="19"/>
      <c r="H37" s="19"/>
      <c r="I37" s="19"/>
      <c r="J37" s="19"/>
      <c r="K37" s="19"/>
      <c r="L37" s="19"/>
    </row>
    <row r="38" spans="1:12" s="1" customFormat="1" ht="21" customHeight="1">
      <c r="A38" s="19" t="s">
        <v>109</v>
      </c>
      <c r="B38" s="20" t="s">
        <v>19</v>
      </c>
      <c r="C38" s="21">
        <f>C39</f>
        <v>25.58</v>
      </c>
      <c r="D38" s="21"/>
      <c r="E38" s="21">
        <f>E39</f>
        <v>25.58</v>
      </c>
      <c r="F38" s="19"/>
      <c r="G38" s="19"/>
      <c r="H38" s="19"/>
      <c r="I38" s="19"/>
      <c r="J38" s="19"/>
      <c r="K38" s="19"/>
      <c r="L38" s="19"/>
    </row>
    <row r="39" spans="1:12" s="1" customFormat="1" ht="21" customHeight="1">
      <c r="A39" s="19" t="s">
        <v>111</v>
      </c>
      <c r="B39" s="20" t="s">
        <v>250</v>
      </c>
      <c r="C39" s="21">
        <f>C40+C41</f>
        <v>25.58</v>
      </c>
      <c r="D39" s="21"/>
      <c r="E39" s="21">
        <f>E40+E41</f>
        <v>25.58</v>
      </c>
      <c r="F39" s="19"/>
      <c r="G39" s="19"/>
      <c r="H39" s="19"/>
      <c r="I39" s="19"/>
      <c r="J39" s="19"/>
      <c r="K39" s="19"/>
      <c r="L39" s="19"/>
    </row>
    <row r="40" spans="1:12" s="1" customFormat="1" ht="21" customHeight="1">
      <c r="A40" s="19" t="s">
        <v>113</v>
      </c>
      <c r="B40" s="20" t="s">
        <v>251</v>
      </c>
      <c r="C40" s="21">
        <v>17.24</v>
      </c>
      <c r="D40" s="21"/>
      <c r="E40" s="21">
        <v>17.24</v>
      </c>
      <c r="F40" s="19"/>
      <c r="G40" s="19"/>
      <c r="H40" s="19"/>
      <c r="I40" s="19"/>
      <c r="J40" s="19"/>
      <c r="K40" s="19"/>
      <c r="L40" s="19"/>
    </row>
    <row r="41" spans="1:12" s="1" customFormat="1" ht="21" customHeight="1">
      <c r="A41" s="19" t="s">
        <v>116</v>
      </c>
      <c r="B41" s="20" t="s">
        <v>117</v>
      </c>
      <c r="C41" s="21">
        <v>8.34</v>
      </c>
      <c r="D41" s="21"/>
      <c r="E41" s="21">
        <v>8.34</v>
      </c>
      <c r="F41" s="19"/>
      <c r="G41" s="19"/>
      <c r="H41" s="19"/>
      <c r="I41" s="19"/>
      <c r="J41" s="19"/>
      <c r="K41" s="19"/>
      <c r="L41" s="19"/>
    </row>
    <row r="42" spans="1:12" s="1" customFormat="1" ht="21" customHeight="1">
      <c r="A42" s="19" t="s">
        <v>119</v>
      </c>
      <c r="B42" s="20" t="s">
        <v>21</v>
      </c>
      <c r="C42" s="21">
        <v>319.45</v>
      </c>
      <c r="D42" s="21"/>
      <c r="E42" s="21">
        <v>319.45</v>
      </c>
      <c r="F42" s="19"/>
      <c r="G42" s="19"/>
      <c r="H42" s="19"/>
      <c r="I42" s="19"/>
      <c r="J42" s="19"/>
      <c r="K42" s="19"/>
      <c r="L42" s="19"/>
    </row>
    <row r="43" spans="1:12" s="1" customFormat="1" ht="21" customHeight="1">
      <c r="A43" s="19" t="s">
        <v>121</v>
      </c>
      <c r="B43" s="20" t="s">
        <v>122</v>
      </c>
      <c r="C43" s="21">
        <f>C44+C45</f>
        <v>122.8884</v>
      </c>
      <c r="D43" s="21"/>
      <c r="E43" s="21">
        <f>E44+E45</f>
        <v>122.8884</v>
      </c>
      <c r="F43" s="19"/>
      <c r="G43" s="19"/>
      <c r="H43" s="19"/>
      <c r="I43" s="19"/>
      <c r="J43" s="19"/>
      <c r="K43" s="19"/>
      <c r="L43" s="19"/>
    </row>
    <row r="44" spans="1:12" s="1" customFormat="1" ht="21" customHeight="1">
      <c r="A44" s="19" t="s">
        <v>124</v>
      </c>
      <c r="B44" s="20" t="s">
        <v>125</v>
      </c>
      <c r="C44" s="21">
        <v>107.73</v>
      </c>
      <c r="D44" s="21"/>
      <c r="E44" s="21">
        <v>107.73</v>
      </c>
      <c r="F44" s="19"/>
      <c r="G44" s="19"/>
      <c r="H44" s="19"/>
      <c r="I44" s="19"/>
      <c r="J44" s="19"/>
      <c r="K44" s="19"/>
      <c r="L44" s="19"/>
    </row>
    <row r="45" spans="1:12" s="1" customFormat="1" ht="21" customHeight="1">
      <c r="A45" s="19" t="s">
        <v>127</v>
      </c>
      <c r="B45" s="20" t="s">
        <v>128</v>
      </c>
      <c r="C45" s="21">
        <v>15.1584</v>
      </c>
      <c r="D45" s="21"/>
      <c r="E45" s="21">
        <v>15.1584</v>
      </c>
      <c r="F45" s="19"/>
      <c r="G45" s="19"/>
      <c r="H45" s="19"/>
      <c r="I45" s="19"/>
      <c r="J45" s="19"/>
      <c r="K45" s="19"/>
      <c r="L45" s="19"/>
    </row>
    <row r="46" spans="1:12" s="1" customFormat="1" ht="21" customHeight="1">
      <c r="A46" s="19" t="s">
        <v>130</v>
      </c>
      <c r="B46" s="20" t="s">
        <v>131</v>
      </c>
      <c r="C46" s="21">
        <f aca="true" t="shared" si="2" ref="C46:C49">C47</f>
        <v>196.5561</v>
      </c>
      <c r="D46" s="21"/>
      <c r="E46" s="21">
        <f aca="true" t="shared" si="3" ref="E46:E49">E47</f>
        <v>196.5561</v>
      </c>
      <c r="F46" s="19"/>
      <c r="G46" s="19"/>
      <c r="H46" s="19"/>
      <c r="I46" s="19"/>
      <c r="J46" s="19"/>
      <c r="K46" s="19"/>
      <c r="L46" s="19"/>
    </row>
    <row r="47" spans="1:12" s="1" customFormat="1" ht="21" customHeight="1">
      <c r="A47" s="19" t="s">
        <v>133</v>
      </c>
      <c r="B47" s="20" t="s">
        <v>134</v>
      </c>
      <c r="C47" s="21">
        <v>196.5561</v>
      </c>
      <c r="D47" s="21"/>
      <c r="E47" s="21">
        <v>196.5561</v>
      </c>
      <c r="F47" s="19"/>
      <c r="G47" s="19"/>
      <c r="H47" s="19"/>
      <c r="I47" s="19"/>
      <c r="J47" s="19"/>
      <c r="K47" s="19"/>
      <c r="L47" s="19"/>
    </row>
    <row r="48" spans="1:12" s="1" customFormat="1" ht="21" customHeight="1">
      <c r="A48" s="19" t="s">
        <v>135</v>
      </c>
      <c r="B48" s="20" t="s">
        <v>22</v>
      </c>
      <c r="C48" s="21">
        <f t="shared" si="2"/>
        <v>32.31</v>
      </c>
      <c r="D48" s="21"/>
      <c r="E48" s="21">
        <f t="shared" si="3"/>
        <v>32.31</v>
      </c>
      <c r="F48" s="19"/>
      <c r="G48" s="19"/>
      <c r="H48" s="19"/>
      <c r="I48" s="19"/>
      <c r="J48" s="19"/>
      <c r="K48" s="19"/>
      <c r="L48" s="19"/>
    </row>
    <row r="49" spans="1:12" s="1" customFormat="1" ht="21" customHeight="1">
      <c r="A49" s="19" t="s">
        <v>137</v>
      </c>
      <c r="B49" s="20" t="s">
        <v>22</v>
      </c>
      <c r="C49" s="21">
        <f t="shared" si="2"/>
        <v>32.31</v>
      </c>
      <c r="D49" s="21"/>
      <c r="E49" s="21">
        <f t="shared" si="3"/>
        <v>32.31</v>
      </c>
      <c r="F49" s="19"/>
      <c r="G49" s="19"/>
      <c r="H49" s="19"/>
      <c r="I49" s="19"/>
      <c r="J49" s="19"/>
      <c r="K49" s="19"/>
      <c r="L49" s="19"/>
    </row>
    <row r="50" spans="1:12" s="1" customFormat="1" ht="21" customHeight="1">
      <c r="A50" s="19" t="s">
        <v>138</v>
      </c>
      <c r="B50" s="20" t="s">
        <v>252</v>
      </c>
      <c r="C50" s="21">
        <v>32.31</v>
      </c>
      <c r="D50" s="21"/>
      <c r="E50" s="21">
        <v>32.31</v>
      </c>
      <c r="F50" s="19"/>
      <c r="G50" s="19"/>
      <c r="H50" s="19"/>
      <c r="I50" s="19"/>
      <c r="J50" s="19"/>
      <c r="K50" s="19"/>
      <c r="L50" s="19"/>
    </row>
    <row r="51" s="1" customFormat="1" ht="12.75" customHeight="1">
      <c r="C51" s="42">
        <f>D51+E51</f>
        <v>0</v>
      </c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798611111111111" bottom="0.9798611111111111" header="0" footer="0"/>
  <pageSetup fitToHeight="1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workbookViewId="0" topLeftCell="A33">
      <selection activeCell="A21" sqref="A21:G49"/>
    </sheetView>
  </sheetViews>
  <sheetFormatPr defaultColWidth="6.875" defaultRowHeight="12.75" customHeight="1"/>
  <cols>
    <col min="1" max="1" width="17.125" style="1" customWidth="1"/>
    <col min="2" max="2" width="34.875" style="1" customWidth="1"/>
    <col min="3" max="8" width="18.00390625" style="1" customWidth="1"/>
    <col min="9" max="16384" width="6.875" style="1" customWidth="1"/>
  </cols>
  <sheetData>
    <row r="1" s="1" customFormat="1" ht="19.5" customHeight="1">
      <c r="A1" s="2" t="s">
        <v>253</v>
      </c>
    </row>
    <row r="2" spans="1:8" s="1" customFormat="1" ht="24" customHeight="1">
      <c r="A2" s="3" t="s">
        <v>254</v>
      </c>
      <c r="B2" s="4"/>
      <c r="C2" s="4"/>
      <c r="D2" s="4"/>
      <c r="E2" s="4"/>
      <c r="F2" s="4"/>
      <c r="G2" s="4"/>
      <c r="H2" s="5"/>
    </row>
    <row r="3" spans="1:8" s="1" customFormat="1" ht="19.5" customHeight="1">
      <c r="A3" s="6"/>
      <c r="B3" s="4"/>
      <c r="C3" s="4"/>
      <c r="D3" s="4"/>
      <c r="E3" s="4"/>
      <c r="F3" s="4"/>
      <c r="G3" s="4"/>
      <c r="H3" s="5"/>
    </row>
    <row r="4" spans="1:8" s="1" customFormat="1" ht="19.5" customHeight="1">
      <c r="A4" s="7"/>
      <c r="B4" s="7"/>
      <c r="C4" s="7"/>
      <c r="D4" s="7"/>
      <c r="E4" s="7"/>
      <c r="F4" s="7"/>
      <c r="G4" s="7"/>
      <c r="H4" s="8" t="s">
        <v>2</v>
      </c>
    </row>
    <row r="5" spans="1:8" s="1" customFormat="1" ht="29.25" customHeight="1">
      <c r="A5" s="9" t="s">
        <v>31</v>
      </c>
      <c r="B5" s="9" t="s">
        <v>32</v>
      </c>
      <c r="C5" s="9" t="s">
        <v>7</v>
      </c>
      <c r="D5" s="9" t="s">
        <v>34</v>
      </c>
      <c r="E5" s="9" t="s">
        <v>35</v>
      </c>
      <c r="F5" s="9" t="s">
        <v>255</v>
      </c>
      <c r="G5" s="9" t="s">
        <v>256</v>
      </c>
      <c r="H5" s="9" t="s">
        <v>257</v>
      </c>
    </row>
    <row r="6" spans="1:8" s="1" customFormat="1" ht="19.5" customHeight="1">
      <c r="A6" s="10"/>
      <c r="B6" s="11" t="s">
        <v>7</v>
      </c>
      <c r="C6" s="12">
        <f>C7+C19+C22+C37+C41+C47</f>
        <v>938.98</v>
      </c>
      <c r="D6" s="12">
        <f>D7+D19+D22+D37+D41+D47</f>
        <v>938.98</v>
      </c>
      <c r="E6" s="13"/>
      <c r="F6" s="13"/>
      <c r="G6" s="13">
        <v>0</v>
      </c>
      <c r="H6" s="13">
        <v>0</v>
      </c>
    </row>
    <row r="7" spans="1:8" s="1" customFormat="1" ht="19.5" customHeight="1">
      <c r="A7" s="10" t="s">
        <v>36</v>
      </c>
      <c r="B7" s="14" t="s">
        <v>14</v>
      </c>
      <c r="C7" s="12">
        <f>C8+C11+C15+C17</f>
        <v>374.16</v>
      </c>
      <c r="D7" s="12">
        <f>D8+D11+D15+D17</f>
        <v>374.16</v>
      </c>
      <c r="E7" s="13"/>
      <c r="F7" s="13"/>
      <c r="G7" s="13">
        <v>0</v>
      </c>
      <c r="H7" s="13">
        <v>0</v>
      </c>
    </row>
    <row r="8" spans="1:8" s="1" customFormat="1" ht="19.5" customHeight="1">
      <c r="A8" s="10" t="s">
        <v>38</v>
      </c>
      <c r="B8" s="14" t="s">
        <v>39</v>
      </c>
      <c r="C8" s="12">
        <v>18.05</v>
      </c>
      <c r="D8" s="12">
        <v>18.05</v>
      </c>
      <c r="E8" s="13"/>
      <c r="F8" s="13"/>
      <c r="G8" s="13">
        <v>0</v>
      </c>
      <c r="H8" s="13">
        <v>0</v>
      </c>
    </row>
    <row r="9" spans="1:8" s="1" customFormat="1" ht="19.5" customHeight="1">
      <c r="A9" s="10" t="s">
        <v>41</v>
      </c>
      <c r="B9" s="14" t="s">
        <v>42</v>
      </c>
      <c r="C9" s="12">
        <v>14.81</v>
      </c>
      <c r="D9" s="12">
        <v>14.81</v>
      </c>
      <c r="E9" s="13"/>
      <c r="F9" s="13"/>
      <c r="G9" s="13">
        <v>0</v>
      </c>
      <c r="H9" s="13">
        <v>0</v>
      </c>
    </row>
    <row r="10" spans="1:8" s="1" customFormat="1" ht="19.5" customHeight="1">
      <c r="A10" s="10" t="s">
        <v>44</v>
      </c>
      <c r="B10" s="14" t="s">
        <v>45</v>
      </c>
      <c r="C10" s="12">
        <v>3.24</v>
      </c>
      <c r="D10" s="12">
        <v>3.24</v>
      </c>
      <c r="E10" s="13"/>
      <c r="F10" s="13"/>
      <c r="G10" s="13">
        <v>0</v>
      </c>
      <c r="H10" s="13">
        <v>0</v>
      </c>
    </row>
    <row r="11" spans="1:8" s="1" customFormat="1" ht="19.5" customHeight="1">
      <c r="A11" s="10" t="s">
        <v>47</v>
      </c>
      <c r="B11" s="14" t="s">
        <v>48</v>
      </c>
      <c r="C11" s="12">
        <v>299.01</v>
      </c>
      <c r="D11" s="12">
        <v>299.01</v>
      </c>
      <c r="E11" s="13"/>
      <c r="F11" s="13"/>
      <c r="G11" s="13">
        <v>0</v>
      </c>
      <c r="H11" s="13">
        <v>0</v>
      </c>
    </row>
    <row r="12" spans="1:8" s="1" customFormat="1" ht="19.5" customHeight="1">
      <c r="A12" s="10" t="s">
        <v>50</v>
      </c>
      <c r="B12" s="14" t="s">
        <v>42</v>
      </c>
      <c r="C12" s="12">
        <v>299.01</v>
      </c>
      <c r="D12" s="12">
        <v>299.01</v>
      </c>
      <c r="E12" s="13"/>
      <c r="F12" s="13"/>
      <c r="G12" s="13">
        <v>0</v>
      </c>
      <c r="H12" s="13">
        <v>0</v>
      </c>
    </row>
    <row r="13" spans="1:8" s="1" customFormat="1" ht="19.5" customHeight="1">
      <c r="A13" s="10" t="s">
        <v>51</v>
      </c>
      <c r="B13" s="14" t="s">
        <v>52</v>
      </c>
      <c r="C13" s="12">
        <v>22.18</v>
      </c>
      <c r="D13" s="12">
        <v>22.18</v>
      </c>
      <c r="E13" s="13"/>
      <c r="F13" s="13"/>
      <c r="G13" s="13">
        <v>0</v>
      </c>
      <c r="H13" s="13">
        <v>0</v>
      </c>
    </row>
    <row r="14" spans="1:8" s="1" customFormat="1" ht="19.5" customHeight="1">
      <c r="A14" s="10" t="s">
        <v>51</v>
      </c>
      <c r="B14" s="14" t="s">
        <v>54</v>
      </c>
      <c r="C14" s="12">
        <v>22.18</v>
      </c>
      <c r="D14" s="12">
        <v>22.18</v>
      </c>
      <c r="E14" s="13"/>
      <c r="F14" s="13"/>
      <c r="G14" s="13">
        <v>0</v>
      </c>
      <c r="H14" s="13">
        <v>0</v>
      </c>
    </row>
    <row r="15" spans="1:8" s="1" customFormat="1" ht="19.5" customHeight="1">
      <c r="A15" s="10" t="s">
        <v>55</v>
      </c>
      <c r="B15" s="14" t="s">
        <v>56</v>
      </c>
      <c r="C15" s="12">
        <v>21.35</v>
      </c>
      <c r="D15" s="12">
        <v>21.35</v>
      </c>
      <c r="E15" s="13"/>
      <c r="F15" s="13"/>
      <c r="G15" s="13">
        <v>0</v>
      </c>
      <c r="H15" s="13">
        <v>0</v>
      </c>
    </row>
    <row r="16" spans="1:8" s="1" customFormat="1" ht="19.5" customHeight="1">
      <c r="A16" s="10" t="s">
        <v>58</v>
      </c>
      <c r="B16" s="14" t="s">
        <v>42</v>
      </c>
      <c r="C16" s="12">
        <v>21.35</v>
      </c>
      <c r="D16" s="12">
        <v>21.35</v>
      </c>
      <c r="E16" s="13"/>
      <c r="F16" s="13"/>
      <c r="G16" s="13">
        <v>0</v>
      </c>
      <c r="H16" s="13">
        <v>0</v>
      </c>
    </row>
    <row r="17" spans="1:8" s="1" customFormat="1" ht="19.5" customHeight="1">
      <c r="A17" s="10" t="s">
        <v>59</v>
      </c>
      <c r="B17" s="14" t="s">
        <v>60</v>
      </c>
      <c r="C17" s="12">
        <v>35.75</v>
      </c>
      <c r="D17" s="12">
        <v>35.75</v>
      </c>
      <c r="E17" s="13"/>
      <c r="F17" s="13"/>
      <c r="G17" s="13">
        <v>0</v>
      </c>
      <c r="H17" s="13">
        <v>0</v>
      </c>
    </row>
    <row r="18" spans="1:8" s="1" customFormat="1" ht="19.5" customHeight="1">
      <c r="A18" s="10" t="s">
        <v>62</v>
      </c>
      <c r="B18" s="14" t="s">
        <v>42</v>
      </c>
      <c r="C18" s="12">
        <v>35.75</v>
      </c>
      <c r="D18" s="12">
        <v>35.75</v>
      </c>
      <c r="E18" s="13"/>
      <c r="F18" s="13"/>
      <c r="G18" s="13">
        <v>0</v>
      </c>
      <c r="H18" s="13">
        <v>0</v>
      </c>
    </row>
    <row r="19" spans="1:8" s="1" customFormat="1" ht="19.5" customHeight="1">
      <c r="A19" s="10" t="s">
        <v>63</v>
      </c>
      <c r="B19" s="14" t="s">
        <v>16</v>
      </c>
      <c r="C19" s="12">
        <v>18.59</v>
      </c>
      <c r="D19" s="12">
        <v>18.59</v>
      </c>
      <c r="E19" s="13"/>
      <c r="F19" s="13"/>
      <c r="G19" s="13">
        <v>0</v>
      </c>
      <c r="H19" s="13">
        <v>0</v>
      </c>
    </row>
    <row r="20" spans="1:8" s="1" customFormat="1" ht="19.5" customHeight="1">
      <c r="A20" s="15" t="s">
        <v>65</v>
      </c>
      <c r="B20" s="16" t="s">
        <v>66</v>
      </c>
      <c r="C20" s="17">
        <v>18.59</v>
      </c>
      <c r="D20" s="17">
        <v>18.59</v>
      </c>
      <c r="E20" s="18"/>
      <c r="F20" s="18"/>
      <c r="G20" s="18">
        <v>0</v>
      </c>
      <c r="H20" s="13">
        <v>0</v>
      </c>
    </row>
    <row r="21" spans="1:8" s="1" customFormat="1" ht="19.5" customHeight="1">
      <c r="A21" s="19" t="s">
        <v>67</v>
      </c>
      <c r="B21" s="20" t="s">
        <v>68</v>
      </c>
      <c r="C21" s="21">
        <v>18.59</v>
      </c>
      <c r="D21" s="21">
        <v>18.59</v>
      </c>
      <c r="E21" s="22"/>
      <c r="F21" s="22"/>
      <c r="G21" s="22">
        <v>0</v>
      </c>
      <c r="H21" s="23">
        <v>0</v>
      </c>
    </row>
    <row r="22" spans="1:8" s="1" customFormat="1" ht="19.5" customHeight="1">
      <c r="A22" s="19" t="s">
        <v>69</v>
      </c>
      <c r="B22" s="20" t="s">
        <v>18</v>
      </c>
      <c r="C22" s="21">
        <f>C23+C25+C28+C33</f>
        <v>168.89</v>
      </c>
      <c r="D22" s="21">
        <f>D23+D25+D28+D33</f>
        <v>168.89</v>
      </c>
      <c r="E22" s="22"/>
      <c r="F22" s="22"/>
      <c r="G22" s="22">
        <v>0</v>
      </c>
      <c r="H22" s="23">
        <v>0</v>
      </c>
    </row>
    <row r="23" spans="1:8" s="1" customFormat="1" ht="19.5" customHeight="1">
      <c r="A23" s="19" t="s">
        <v>71</v>
      </c>
      <c r="B23" s="20" t="s">
        <v>72</v>
      </c>
      <c r="C23" s="21">
        <f>C24</f>
        <v>29.23</v>
      </c>
      <c r="D23" s="21">
        <f>D24</f>
        <v>29.23</v>
      </c>
      <c r="E23" s="22"/>
      <c r="F23" s="22"/>
      <c r="G23" s="22">
        <v>0</v>
      </c>
      <c r="H23" s="23">
        <v>0</v>
      </c>
    </row>
    <row r="24" spans="1:8" s="1" customFormat="1" ht="19.5" customHeight="1">
      <c r="A24" s="19" t="s">
        <v>74</v>
      </c>
      <c r="B24" s="20" t="s">
        <v>75</v>
      </c>
      <c r="C24" s="21">
        <v>29.23</v>
      </c>
      <c r="D24" s="21">
        <v>29.23</v>
      </c>
      <c r="E24" s="22"/>
      <c r="F24" s="22"/>
      <c r="G24" s="22">
        <v>0</v>
      </c>
      <c r="H24" s="23">
        <v>0</v>
      </c>
    </row>
    <row r="25" spans="1:8" s="1" customFormat="1" ht="19.5" customHeight="1">
      <c r="A25" s="19" t="s">
        <v>76</v>
      </c>
      <c r="B25" s="20" t="s">
        <v>77</v>
      </c>
      <c r="C25" s="21">
        <f>C26+C27</f>
        <v>44.580000000000005</v>
      </c>
      <c r="D25" s="21">
        <f>D26+D27</f>
        <v>44.580000000000005</v>
      </c>
      <c r="E25" s="22"/>
      <c r="F25" s="22"/>
      <c r="G25" s="22">
        <v>0</v>
      </c>
      <c r="H25" s="23">
        <v>0</v>
      </c>
    </row>
    <row r="26" spans="1:8" s="1" customFormat="1" ht="19.5" customHeight="1">
      <c r="A26" s="19" t="s">
        <v>79</v>
      </c>
      <c r="B26" s="20" t="s">
        <v>80</v>
      </c>
      <c r="C26" s="21">
        <v>34.09</v>
      </c>
      <c r="D26" s="21">
        <v>34.09</v>
      </c>
      <c r="E26" s="22"/>
      <c r="F26" s="22"/>
      <c r="G26" s="22">
        <v>0</v>
      </c>
      <c r="H26" s="23">
        <v>0</v>
      </c>
    </row>
    <row r="27" spans="1:8" s="1" customFormat="1" ht="19.5" customHeight="1">
      <c r="A27" s="19" t="s">
        <v>82</v>
      </c>
      <c r="B27" s="20" t="s">
        <v>83</v>
      </c>
      <c r="C27" s="21">
        <v>10.49</v>
      </c>
      <c r="D27" s="21">
        <v>10.49</v>
      </c>
      <c r="E27" s="22"/>
      <c r="F27" s="22"/>
      <c r="G27" s="22">
        <v>0</v>
      </c>
      <c r="H27" s="23">
        <v>0</v>
      </c>
    </row>
    <row r="28" spans="1:8" s="1" customFormat="1" ht="19.5" customHeight="1">
      <c r="A28" s="19" t="s">
        <v>85</v>
      </c>
      <c r="B28" s="20" t="s">
        <v>86</v>
      </c>
      <c r="C28" s="21">
        <f>C29+C30+C31+C32</f>
        <v>87.08</v>
      </c>
      <c r="D28" s="21">
        <f>D29+D30+D31+D32</f>
        <v>87.08</v>
      </c>
      <c r="E28" s="22"/>
      <c r="F28" s="22"/>
      <c r="G28" s="22">
        <v>0</v>
      </c>
      <c r="H28" s="23">
        <v>0</v>
      </c>
    </row>
    <row r="29" spans="1:8" s="1" customFormat="1" ht="19.5" customHeight="1">
      <c r="A29" s="19" t="s">
        <v>88</v>
      </c>
      <c r="B29" s="20" t="s">
        <v>89</v>
      </c>
      <c r="C29" s="21">
        <v>3.64</v>
      </c>
      <c r="D29" s="21">
        <v>3.64</v>
      </c>
      <c r="E29" s="22"/>
      <c r="F29" s="22"/>
      <c r="G29" s="22">
        <v>0</v>
      </c>
      <c r="H29" s="23">
        <v>0</v>
      </c>
    </row>
    <row r="30" spans="1:8" s="1" customFormat="1" ht="19.5" customHeight="1">
      <c r="A30" s="19" t="s">
        <v>90</v>
      </c>
      <c r="B30" s="20" t="s">
        <v>91</v>
      </c>
      <c r="C30" s="21">
        <v>14.95</v>
      </c>
      <c r="D30" s="21">
        <v>14.95</v>
      </c>
      <c r="E30" s="22"/>
      <c r="F30" s="22"/>
      <c r="G30" s="22">
        <v>0</v>
      </c>
      <c r="H30" s="23">
        <v>0</v>
      </c>
    </row>
    <row r="31" spans="1:8" s="1" customFormat="1" ht="19.5" customHeight="1">
      <c r="A31" s="19" t="s">
        <v>93</v>
      </c>
      <c r="B31" s="20" t="s">
        <v>94</v>
      </c>
      <c r="C31" s="21">
        <v>60.49</v>
      </c>
      <c r="D31" s="21">
        <v>60.49</v>
      </c>
      <c r="E31" s="22"/>
      <c r="F31" s="22"/>
      <c r="G31" s="22">
        <v>0</v>
      </c>
      <c r="H31" s="23">
        <v>0</v>
      </c>
    </row>
    <row r="32" spans="1:8" s="1" customFormat="1" ht="19.5" customHeight="1">
      <c r="A32" s="19" t="s">
        <v>96</v>
      </c>
      <c r="B32" s="20" t="s">
        <v>97</v>
      </c>
      <c r="C32" s="21">
        <f aca="true" t="shared" si="0" ref="C32:C35">C33</f>
        <v>8</v>
      </c>
      <c r="D32" s="21">
        <f aca="true" t="shared" si="1" ref="D32:D35">D33</f>
        <v>8</v>
      </c>
      <c r="E32" s="22"/>
      <c r="F32" s="22"/>
      <c r="G32" s="22">
        <v>0</v>
      </c>
      <c r="H32" s="24">
        <v>0</v>
      </c>
    </row>
    <row r="33" spans="1:8" s="1" customFormat="1" ht="21" customHeight="1">
      <c r="A33" s="19" t="s">
        <v>99</v>
      </c>
      <c r="B33" s="20" t="s">
        <v>100</v>
      </c>
      <c r="C33" s="21">
        <f t="shared" si="0"/>
        <v>8</v>
      </c>
      <c r="D33" s="21">
        <f t="shared" si="1"/>
        <v>8</v>
      </c>
      <c r="E33" s="25"/>
      <c r="F33" s="25"/>
      <c r="G33" s="25"/>
      <c r="H33" s="26"/>
    </row>
    <row r="34" spans="1:8" s="1" customFormat="1" ht="21" customHeight="1">
      <c r="A34" s="19" t="s">
        <v>102</v>
      </c>
      <c r="B34" s="20" t="s">
        <v>103</v>
      </c>
      <c r="C34" s="21">
        <v>8</v>
      </c>
      <c r="D34" s="21">
        <v>8</v>
      </c>
      <c r="E34" s="25"/>
      <c r="F34" s="25"/>
      <c r="G34" s="25"/>
      <c r="H34" s="26"/>
    </row>
    <row r="35" spans="1:8" s="1" customFormat="1" ht="21" customHeight="1">
      <c r="A35" s="19" t="s">
        <v>104</v>
      </c>
      <c r="B35" s="20" t="s">
        <v>105</v>
      </c>
      <c r="C35" s="21">
        <f t="shared" si="0"/>
        <v>0</v>
      </c>
      <c r="D35" s="21">
        <f t="shared" si="1"/>
        <v>0</v>
      </c>
      <c r="E35" s="25"/>
      <c r="F35" s="25"/>
      <c r="G35" s="25"/>
      <c r="H35" s="26"/>
    </row>
    <row r="36" spans="1:8" s="1" customFormat="1" ht="21" customHeight="1">
      <c r="A36" s="19" t="s">
        <v>107</v>
      </c>
      <c r="B36" s="20" t="s">
        <v>108</v>
      </c>
      <c r="C36" s="21"/>
      <c r="D36" s="21"/>
      <c r="E36" s="25"/>
      <c r="F36" s="25"/>
      <c r="G36" s="25"/>
      <c r="H36" s="26"/>
    </row>
    <row r="37" spans="1:8" s="1" customFormat="1" ht="21" customHeight="1">
      <c r="A37" s="19" t="s">
        <v>109</v>
      </c>
      <c r="B37" s="20" t="s">
        <v>19</v>
      </c>
      <c r="C37" s="21">
        <f>C38</f>
        <v>25.58</v>
      </c>
      <c r="D37" s="21">
        <f>D38</f>
        <v>25.58</v>
      </c>
      <c r="E37" s="25"/>
      <c r="F37" s="25"/>
      <c r="G37" s="25"/>
      <c r="H37" s="26"/>
    </row>
    <row r="38" spans="1:8" s="1" customFormat="1" ht="21" customHeight="1">
      <c r="A38" s="19" t="s">
        <v>111</v>
      </c>
      <c r="B38" s="20" t="s">
        <v>250</v>
      </c>
      <c r="C38" s="21">
        <f>C39+C40</f>
        <v>25.58</v>
      </c>
      <c r="D38" s="21">
        <f>D39+D40</f>
        <v>25.58</v>
      </c>
      <c r="E38" s="25"/>
      <c r="F38" s="25"/>
      <c r="G38" s="25"/>
      <c r="H38" s="26"/>
    </row>
    <row r="39" spans="1:8" s="1" customFormat="1" ht="21" customHeight="1">
      <c r="A39" s="19" t="s">
        <v>113</v>
      </c>
      <c r="B39" s="20" t="s">
        <v>251</v>
      </c>
      <c r="C39" s="21">
        <v>17.24</v>
      </c>
      <c r="D39" s="21">
        <v>17.24</v>
      </c>
      <c r="E39" s="25"/>
      <c r="F39" s="25"/>
      <c r="G39" s="25"/>
      <c r="H39" s="26"/>
    </row>
    <row r="40" spans="1:8" s="1" customFormat="1" ht="21" customHeight="1">
      <c r="A40" s="19" t="s">
        <v>116</v>
      </c>
      <c r="B40" s="20" t="s">
        <v>117</v>
      </c>
      <c r="C40" s="21">
        <v>8.34</v>
      </c>
      <c r="D40" s="21">
        <v>8.34</v>
      </c>
      <c r="E40" s="25"/>
      <c r="F40" s="25"/>
      <c r="G40" s="25"/>
      <c r="H40" s="26"/>
    </row>
    <row r="41" spans="1:8" s="1" customFormat="1" ht="21" customHeight="1">
      <c r="A41" s="19" t="s">
        <v>119</v>
      </c>
      <c r="B41" s="20" t="s">
        <v>21</v>
      </c>
      <c r="C41" s="21">
        <v>319.45</v>
      </c>
      <c r="D41" s="21">
        <v>319.45</v>
      </c>
      <c r="E41" s="25"/>
      <c r="F41" s="25"/>
      <c r="G41" s="25"/>
      <c r="H41" s="26"/>
    </row>
    <row r="42" spans="1:8" s="1" customFormat="1" ht="21" customHeight="1">
      <c r="A42" s="19" t="s">
        <v>121</v>
      </c>
      <c r="B42" s="20" t="s">
        <v>122</v>
      </c>
      <c r="C42" s="21">
        <f>C43+C44</f>
        <v>122.8884</v>
      </c>
      <c r="D42" s="21">
        <f>D43+D44</f>
        <v>122.8884</v>
      </c>
      <c r="E42" s="25"/>
      <c r="F42" s="25"/>
      <c r="G42" s="25"/>
      <c r="H42" s="26"/>
    </row>
    <row r="43" spans="1:8" s="1" customFormat="1" ht="21" customHeight="1">
      <c r="A43" s="19" t="s">
        <v>124</v>
      </c>
      <c r="B43" s="20" t="s">
        <v>125</v>
      </c>
      <c r="C43" s="21">
        <v>107.73</v>
      </c>
      <c r="D43" s="21">
        <v>107.73</v>
      </c>
      <c r="E43" s="25"/>
      <c r="F43" s="25"/>
      <c r="G43" s="25"/>
      <c r="H43" s="26"/>
    </row>
    <row r="44" spans="1:8" s="1" customFormat="1" ht="21" customHeight="1">
      <c r="A44" s="19" t="s">
        <v>127</v>
      </c>
      <c r="B44" s="20" t="s">
        <v>128</v>
      </c>
      <c r="C44" s="21">
        <v>15.1584</v>
      </c>
      <c r="D44" s="21">
        <v>15.1584</v>
      </c>
      <c r="E44" s="25"/>
      <c r="F44" s="25"/>
      <c r="G44" s="25"/>
      <c r="H44" s="26"/>
    </row>
    <row r="45" spans="1:8" s="1" customFormat="1" ht="21" customHeight="1">
      <c r="A45" s="19" t="s">
        <v>130</v>
      </c>
      <c r="B45" s="20" t="s">
        <v>131</v>
      </c>
      <c r="C45" s="21">
        <f aca="true" t="shared" si="2" ref="C45:C48">C46</f>
        <v>196.5561</v>
      </c>
      <c r="D45" s="21">
        <f aca="true" t="shared" si="3" ref="D45:D48">D46</f>
        <v>196.5561</v>
      </c>
      <c r="E45" s="25"/>
      <c r="F45" s="25"/>
      <c r="G45" s="25"/>
      <c r="H45" s="26"/>
    </row>
    <row r="46" spans="1:8" s="1" customFormat="1" ht="21" customHeight="1">
      <c r="A46" s="19" t="s">
        <v>133</v>
      </c>
      <c r="B46" s="20" t="s">
        <v>134</v>
      </c>
      <c r="C46" s="21">
        <v>196.5561</v>
      </c>
      <c r="D46" s="21">
        <v>196.5561</v>
      </c>
      <c r="E46" s="25"/>
      <c r="F46" s="25"/>
      <c r="G46" s="25"/>
      <c r="H46" s="26"/>
    </row>
    <row r="47" spans="1:8" s="1" customFormat="1" ht="21" customHeight="1">
      <c r="A47" s="19" t="s">
        <v>135</v>
      </c>
      <c r="B47" s="20" t="s">
        <v>22</v>
      </c>
      <c r="C47" s="21">
        <f t="shared" si="2"/>
        <v>32.31</v>
      </c>
      <c r="D47" s="21">
        <f t="shared" si="3"/>
        <v>32.31</v>
      </c>
      <c r="E47" s="25"/>
      <c r="F47" s="25"/>
      <c r="G47" s="25"/>
      <c r="H47" s="26"/>
    </row>
    <row r="48" spans="1:8" s="1" customFormat="1" ht="21" customHeight="1">
      <c r="A48" s="19" t="s">
        <v>137</v>
      </c>
      <c r="B48" s="20" t="s">
        <v>22</v>
      </c>
      <c r="C48" s="21">
        <f t="shared" si="2"/>
        <v>32.31</v>
      </c>
      <c r="D48" s="21">
        <f t="shared" si="3"/>
        <v>32.31</v>
      </c>
      <c r="E48" s="25"/>
      <c r="F48" s="25"/>
      <c r="G48" s="25"/>
      <c r="H48" s="26"/>
    </row>
    <row r="49" spans="1:8" s="1" customFormat="1" ht="21" customHeight="1">
      <c r="A49" s="19" t="s">
        <v>138</v>
      </c>
      <c r="B49" s="20" t="s">
        <v>252</v>
      </c>
      <c r="C49" s="21">
        <v>32.31</v>
      </c>
      <c r="D49" s="21">
        <v>32.31</v>
      </c>
      <c r="E49" s="25"/>
      <c r="F49" s="25"/>
      <c r="G49" s="25"/>
      <c r="H49" s="26"/>
    </row>
  </sheetData>
  <sheetProtection/>
  <printOptions horizontalCentered="1"/>
  <pageMargins left="0" right="0" top="0.9798611111111111" bottom="0.9798611111111111" header="0" footer="0"/>
  <pageSetup fitToHeight="11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用心去吟的诗</cp:lastModifiedBy>
  <cp:lastPrinted>2017-01-02T12:13:00Z</cp:lastPrinted>
  <dcterms:created xsi:type="dcterms:W3CDTF">2015-12-31T10:03:51Z</dcterms:created>
  <dcterms:modified xsi:type="dcterms:W3CDTF">2022-06-24T03:45:32Z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CB892BD02BC64E8BB882E853532B28F7</vt:lpwstr>
  </property>
</Properties>
</file>