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F7139C3C-6FAC-4B35-9E9E-1DB5B5A6B63E}" xr6:coauthVersionLast="45" xr6:coauthVersionMax="45" xr10:uidLastSave="{00000000-0000-0000-0000-000000000000}"/>
  <bookViews>
    <workbookView xWindow="-120" yWindow="-120" windowWidth="20730" windowHeight="11160" tabRatio="893" firstSheet="4" activeTab="8" xr2:uid="{00000000-000D-0000-FFFF-FFFF00000000}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一般公共预算财政拨款支出预算表'!$A$1:$F$57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11" l="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D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3" i="11"/>
  <c r="C22" i="11"/>
  <c r="C21" i="11"/>
  <c r="C20" i="11"/>
  <c r="C19" i="11"/>
  <c r="C18" i="11"/>
  <c r="C16" i="11"/>
  <c r="C14" i="11"/>
  <c r="C13" i="11"/>
  <c r="C12" i="11"/>
  <c r="C10" i="11"/>
  <c r="C9" i="11"/>
  <c r="D7" i="11"/>
  <c r="E6" i="11"/>
  <c r="D6" i="11"/>
  <c r="C6" i="11"/>
  <c r="D28" i="9"/>
  <c r="B25" i="9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E7" i="6"/>
  <c r="D7" i="6"/>
  <c r="C7" i="6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4" i="5"/>
  <c r="D13" i="5"/>
  <c r="D11" i="5"/>
  <c r="D10" i="5"/>
  <c r="D7" i="5"/>
  <c r="F19" i="4"/>
  <c r="E19" i="4"/>
  <c r="D19" i="4"/>
  <c r="B19" i="4"/>
  <c r="G17" i="4"/>
  <c r="G19" i="4" s="1"/>
  <c r="F17" i="4"/>
</calcChain>
</file>

<file path=xl/sharedStrings.xml><?xml version="1.0" encoding="utf-8"?>
<sst xmlns="http://schemas.openxmlformats.org/spreadsheetml/2006/main" count="1596" uniqueCount="604">
  <si>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</si>
  <si>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</si>
  <si>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</si>
  <si>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</si>
  <si>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</si>
  <si>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</si>
  <si>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</si>
  <si>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</si>
  <si>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</si>
  <si>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</si>
  <si>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</si>
  <si>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</si>
  <si>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</si>
  <si>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</si>
  <si>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</si>
  <si>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</si>
  <si>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</si>
  <si>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</si>
  <si>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</si>
  <si>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</si>
  <si>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</si>
  <si>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</si>
  <si>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</si>
  <si>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</si>
  <si>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</si>
  <si>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</si>
  <si>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</si>
  <si>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</si>
  <si>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</si>
  <si>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</si>
  <si>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</si>
  <si>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</si>
  <si>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</si>
  <si>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</si>
  <si>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</si>
  <si>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</si>
  <si>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</si>
  <si>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</si>
  <si>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</si>
  <si>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</si>
  <si>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</si>
  <si>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</si>
  <si>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</si>
  <si>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</si>
  <si>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</si>
  <si>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</si>
  <si>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</si>
  <si>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</si>
  <si>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</si>
  <si>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</si>
  <si>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</si>
  <si>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</si>
  <si>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</si>
  <si>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</si>
  <si>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</si>
  <si>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</si>
  <si>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</si>
  <si>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</si>
  <si>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</si>
  <si>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</si>
  <si>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</si>
  <si>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</si>
  <si>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</si>
  <si>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</si>
  <si>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</si>
  <si>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</si>
  <si>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</si>
  <si>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</si>
  <si>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</si>
  <si>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</si>
  <si>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</si>
  <si>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</si>
  <si>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</si>
  <si>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</si>
  <si>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</si>
  <si>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</si>
  <si>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</si>
  <si>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</si>
  <si>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</si>
  <si>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</si>
  <si>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</si>
  <si>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</si>
  <si>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</si>
  <si>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</si>
  <si>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</si>
  <si>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</si>
  <si>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</si>
  <si>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</si>
  <si>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</si>
  <si>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</si>
  <si>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</si>
  <si>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</si>
  <si>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</si>
  <si>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</si>
  <si>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</si>
  <si>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</si>
  <si>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</si>
  <si>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</si>
  <si>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</si>
  <si>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</si>
  <si>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</si>
  <si>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</si>
  <si>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</si>
  <si>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</si>
  <si>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</si>
  <si>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</si>
  <si>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</si>
  <si>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</si>
  <si>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</si>
  <si>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</si>
  <si>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</si>
  <si>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</si>
  <si>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</si>
  <si>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</si>
  <si>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</si>
  <si>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</si>
  <si>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</si>
  <si>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</si>
  <si>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</si>
  <si>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</si>
  <si>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</si>
  <si>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</si>
  <si>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</si>
  <si>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</si>
  <si>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</si>
  <si>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</si>
  <si>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</si>
  <si>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</si>
  <si>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</si>
  <si>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</si>
  <si>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</si>
  <si>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</si>
  <si>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</si>
  <si>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</si>
  <si>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</si>
  <si>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</si>
  <si>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</si>
  <si>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</si>
  <si>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</si>
  <si>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</si>
  <si>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</si>
  <si>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</si>
  <si>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</si>
  <si>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</si>
  <si>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</si>
  <si>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</si>
  <si>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</si>
  <si>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</si>
  <si>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</si>
  <si>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</si>
  <si>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</si>
  <si>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</si>
  <si>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</si>
  <si>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</si>
  <si>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</si>
  <si>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</si>
  <si>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</si>
  <si>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</si>
  <si>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</si>
  <si>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</si>
  <si>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</si>
  <si>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</si>
  <si>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</si>
  <si>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</si>
  <si>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</si>
  <si>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</si>
  <si>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</si>
  <si>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</si>
  <si>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</si>
  <si>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</si>
  <si>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</si>
  <si>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</si>
  <si>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</si>
  <si>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</si>
  <si>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</si>
  <si>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</si>
  <si>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</si>
  <si>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</si>
  <si>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</si>
  <si>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</si>
  <si>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</si>
  <si>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</si>
  <si>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</si>
  <si>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</si>
  <si>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</si>
  <si>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</si>
  <si>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</si>
  <si>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</si>
  <si>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</si>
  <si>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</si>
  <si>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</si>
  <si>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</si>
  <si>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</si>
  <si>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</si>
  <si>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</si>
  <si>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</si>
  <si>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</si>
  <si>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</si>
  <si>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</si>
  <si>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</si>
  <si>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</si>
  <si>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</si>
  <si>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</si>
  <si>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</si>
  <si>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</si>
  <si>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</si>
  <si>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</si>
  <si>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</si>
  <si>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</si>
  <si>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</si>
  <si>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</si>
  <si>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</si>
  <si>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</si>
  <si>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</si>
  <si>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</si>
  <si>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</si>
  <si>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</si>
  <si>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</si>
  <si>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</si>
  <si>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</si>
  <si>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</si>
  <si>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</si>
  <si>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</si>
  <si>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</si>
  <si>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</si>
  <si>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</si>
  <si>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</si>
  <si>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</si>
  <si>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</si>
  <si>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</si>
  <si>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</si>
  <si>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</si>
  <si>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</si>
  <si>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</si>
  <si>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</si>
  <si>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</si>
  <si>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</si>
  <si>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</si>
  <si>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</si>
  <si>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</si>
  <si>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</si>
  <si>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</si>
  <si>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</si>
  <si>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</si>
  <si>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</si>
  <si>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</si>
  <si>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</si>
  <si>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</si>
  <si>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</si>
  <si>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</si>
  <si>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</si>
  <si>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</si>
  <si>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</si>
  <si>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</si>
  <si>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</si>
  <si>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</si>
  <si>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</si>
  <si>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</si>
  <si>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</si>
  <si>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</si>
  <si>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</si>
  <si>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</si>
  <si>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</si>
  <si>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</si>
  <si>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</si>
  <si>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</si>
  <si>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</si>
  <si>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</si>
  <si>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</si>
  <si>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</si>
  <si>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</si>
  <si>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</si>
  <si>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</si>
  <si>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</si>
  <si>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</si>
  <si>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</si>
  <si>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</si>
  <si>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</si>
  <si>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</si>
  <si>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</si>
  <si>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</si>
  <si>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</si>
  <si>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</si>
  <si>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</si>
  <si>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</si>
  <si>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</si>
  <si>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</si>
  <si>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</si>
  <si>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</si>
  <si>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</si>
  <si>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</si>
  <si>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</si>
  <si>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</si>
  <si>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</si>
  <si>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</si>
  <si>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</si>
  <si>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</si>
  <si>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</si>
  <si>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</si>
  <si>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</si>
  <si>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</si>
  <si>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</si>
  <si>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</si>
  <si>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</si>
  <si>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</si>
  <si>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</si>
  <si>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</si>
  <si>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</si>
  <si>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</si>
  <si>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</si>
  <si>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</si>
  <si>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</si>
  <si>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巫溪县田坝镇人民政府财政拨款收支总表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</si>
  <si>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</si>
  <si>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</si>
  <si>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</si>
  <si>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</si>
  <si>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</si>
  <si>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</si>
  <si>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</si>
  <si>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</si>
  <si>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</si>
  <si>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</si>
  <si>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</si>
  <si>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</si>
  <si>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</si>
  <si>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</si>
  <si>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</si>
  <si>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</si>
  <si>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</si>
  <si>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</si>
  <si>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</si>
  <si>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</si>
  <si>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</si>
  <si>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</si>
  <si>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</si>
  <si>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</si>
  <si>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</si>
  <si>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</si>
  <si>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巫溪县田坝镇人民政府一般公共预算财政拨款支出预算表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</si>
  <si>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</si>
  <si>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</si>
  <si>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</si>
  <si>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</si>
  <si>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</si>
  <si>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</si>
  <si>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</si>
  <si>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</si>
  <si>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人大事务</t>
  </si>
  <si>
    <t xml:space="preserve">    行政运行</t>
  </si>
  <si>
    <t xml:space="preserve">    代表工作</t>
  </si>
  <si>
    <t xml:space="preserve">  政府办公厅（室）及相关机构事务</t>
  </si>
  <si>
    <t xml:space="preserve">    事业运行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</si>
  <si>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</si>
  <si>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</si>
  <si>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</si>
  <si>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文化和旅游</t>
  </si>
  <si>
    <t xml:space="preserve">    群众文化</t>
  </si>
  <si>
    <t xml:space="preserve">  人力资源和社会保障管理事务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</si>
  <si>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</si>
  <si>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</si>
  <si>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</si>
  <si>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</si>
  <si>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</si>
  <si>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</si>
  <si>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</si>
  <si>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</si>
  <si>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</si>
  <si>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</si>
  <si>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</si>
  <si>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</si>
  <si>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特困人员救助供养</t>
  </si>
  <si>
    <t xml:space="preserve">    农村特困人员救助供养支出</t>
  </si>
  <si>
    <t xml:space="preserve">  其他农村生活救助</t>
  </si>
  <si>
    <t xml:space="preserve">    其他农村生活救助</t>
  </si>
  <si>
    <t xml:space="preserve">  退役军人管理事务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</si>
  <si>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</si>
  <si>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</si>
  <si>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</si>
  <si>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</si>
  <si>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</si>
  <si>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农业农村</t>
  </si>
  <si>
    <t xml:space="preserve">    对高校毕业生到基层任职补助</t>
  </si>
  <si>
    <t xml:space="preserve">  农村综合改革</t>
  </si>
  <si>
    <t>2130705</t>
  </si>
  <si>
    <t xml:space="preserve">    对村民委员会和村党支部的补助</t>
  </si>
  <si>
    <t xml:space="preserve">  住房改革支出</t>
  </si>
  <si>
    <t xml:space="preserve">    住房公积金</t>
  </si>
  <si>
    <t>备注：本表反映2021年当年一般公共预算财政拨款支出情况。</t>
  </si>
  <si>
    <t>表3</t>
  </si>
  <si>
    <t>巫溪县田坝镇人民政府一般公共预算财政拨款基本支出预算表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</si>
  <si>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</si>
  <si>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</si>
  <si>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</si>
  <si>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</si>
  <si>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</si>
  <si>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</si>
  <si>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</si>
  <si>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</si>
  <si>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</si>
  <si>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</si>
  <si>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</si>
  <si>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</si>
  <si>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</si>
  <si>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</si>
  <si>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</si>
  <si>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</si>
  <si>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</si>
  <si>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</si>
  <si>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</si>
  <si>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</si>
  <si>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</si>
  <si>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</si>
  <si>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</si>
  <si>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</si>
  <si>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</si>
  <si>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</si>
  <si>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</si>
  <si>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</si>
  <si>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</si>
  <si>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</si>
  <si>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</si>
  <si>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</si>
  <si>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</si>
  <si>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</si>
  <si>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</si>
  <si>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</si>
  <si>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</si>
  <si>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</si>
  <si>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</si>
  <si>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</si>
  <si>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</si>
  <si>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</si>
  <si>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</si>
  <si>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</si>
  <si>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</si>
  <si>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</si>
  <si>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</si>
  <si>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</si>
  <si>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</si>
  <si>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</si>
  <si>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</si>
  <si>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</si>
  <si>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</si>
  <si>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</si>
  <si>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</si>
  <si>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</si>
  <si>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</si>
  <si>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</si>
  <si>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</si>
  <si>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</si>
  <si>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</si>
  <si>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</si>
  <si>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</si>
  <si>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</si>
  <si>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</si>
  <si>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</si>
  <si>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</si>
  <si>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</si>
  <si>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</si>
  <si>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</si>
  <si>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</si>
  <si>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</si>
  <si>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</si>
  <si>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</si>
  <si>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</si>
  <si>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</si>
  <si>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</si>
  <si>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</si>
  <si>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</si>
  <si>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</si>
  <si>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</si>
  <si>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</si>
  <si>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</si>
  <si>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</si>
  <si>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</si>
  <si>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</si>
  <si>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</si>
  <si>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</si>
  <si>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</si>
  <si>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</si>
  <si>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</si>
  <si>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</si>
  <si>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</si>
  <si>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</si>
  <si>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</si>
  <si>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</si>
  <si>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</si>
  <si>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</si>
  <si>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</si>
  <si>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</si>
  <si>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</si>
  <si>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</si>
  <si>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</si>
  <si>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</si>
  <si>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</si>
  <si>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</si>
  <si>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</si>
  <si>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</si>
  <si>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</si>
  <si>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</si>
  <si>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巫溪县田坝镇人民政府一般公共预算“三公”经费支出表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</si>
  <si>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</si>
  <si>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</si>
  <si>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</si>
  <si>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</si>
  <si>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</si>
  <si>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</si>
  <si>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巫溪县田坝镇人民政府政府性基金预算支出表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</si>
  <si>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</si>
  <si>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</si>
  <si>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</si>
  <si>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巫溪县田坝镇人民政府部门收支总表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</si>
  <si>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</si>
  <si>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</si>
  <si>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</si>
  <si>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</si>
  <si>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</si>
  <si>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</si>
  <si>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</si>
  <si>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</si>
  <si>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</si>
  <si>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</si>
  <si>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</si>
  <si>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</si>
  <si>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</si>
  <si>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</si>
  <si>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巫溪县田坝镇人民政府部门收入总表</t>
  </si>
  <si>
    <t>科目</t>
  </si>
  <si>
    <t>非教育收费收入预算</t>
  </si>
  <si>
    <t>教育收费收预算入</t>
  </si>
  <si>
    <t xml:space="preserve">    其他政协事务支出</t>
  </si>
  <si>
    <t>20111</t>
  </si>
  <si>
    <t xml:space="preserve">  纪检监察事务</t>
  </si>
  <si>
    <t>2011199</t>
  </si>
  <si>
    <t xml:space="preserve">    其他纪检监察事务支出</t>
  </si>
  <si>
    <t xml:space="preserve">    其他优抚支出</t>
  </si>
  <si>
    <t xml:space="preserve">  临时救助</t>
  </si>
  <si>
    <t xml:space="preserve">    临时救助支出</t>
  </si>
  <si>
    <t xml:space="preserve">  其他生活救助</t>
  </si>
  <si>
    <t xml:space="preserve">    科技转化与推广服务</t>
  </si>
  <si>
    <t xml:space="preserve">    农业资源保护修复与利用</t>
  </si>
  <si>
    <t>21303</t>
  </si>
  <si>
    <t xml:space="preserve">  水利</t>
  </si>
  <si>
    <t>2130314</t>
  </si>
  <si>
    <t xml:space="preserve">    防汛</t>
  </si>
  <si>
    <t>2130335</t>
  </si>
  <si>
    <t xml:space="preserve">    农村人畜饮水</t>
  </si>
  <si>
    <t>21305</t>
  </si>
  <si>
    <t xml:space="preserve">  扶贫</t>
  </si>
  <si>
    <t>2130504</t>
  </si>
  <si>
    <t xml:space="preserve">    农村基础设施建设</t>
  </si>
  <si>
    <t>2130505</t>
  </si>
  <si>
    <t xml:space="preserve">    生产发展</t>
  </si>
  <si>
    <t>2130599</t>
  </si>
  <si>
    <t xml:space="preserve">    其他扶贫支出</t>
  </si>
  <si>
    <t xml:space="preserve">    对村级公益事业建设的补助</t>
  </si>
  <si>
    <t>224</t>
  </si>
  <si>
    <t>22406</t>
  </si>
  <si>
    <t xml:space="preserve">  自然灾害防治</t>
  </si>
  <si>
    <t>2240601</t>
  </si>
  <si>
    <t xml:space="preserve">    地质灾害防治</t>
  </si>
  <si>
    <t>22407</t>
  </si>
  <si>
    <t xml:space="preserve">  自然灾害救灾及恢复重建支出</t>
  </si>
  <si>
    <t xml:space="preserve">    自然灾害救灾救助</t>
  </si>
  <si>
    <t>表8</t>
  </si>
  <si>
    <t>巫溪县田坝镇人民政府部门支出总表</t>
  </si>
  <si>
    <t>上缴上级支出</t>
  </si>
  <si>
    <t>事业单位经营支出</t>
  </si>
  <si>
    <t>对下级单位补助支出</t>
  </si>
  <si>
    <t>其他政协事务支出</t>
  </si>
  <si>
    <t>表9</t>
  </si>
  <si>
    <t>巫溪县田坝镇人民政府政府采购预算明细表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</si>
  <si>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</si>
  <si>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</si>
  <si>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</si>
  <si>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</si>
  <si>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</si>
  <si>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</si>
  <si>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</si>
  <si>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巫溪县田坝镇人民政府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</si>
  <si>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</si>
  <si>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</si>
  <si>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</si>
  <si>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</si>
  <si>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</si>
  <si>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</si>
  <si>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</si>
  <si>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</si>
  <si>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</si>
  <si>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备注：本单位2021年未纳入试点编制。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</si>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</sst>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_);[Red]\(0\)"/>
    <numFmt numFmtId="180" formatCode=";;"/>
  </numFmts>
  <fonts count="28">
    <font>
      <sz val="11"/>
      <color theme="1"/>
      <name val="等线"/>
      <charset val="134"/>
      <scheme val="minor"/>
    </font>
    <font>
      <sz val="10"/>
      <name val="Arial"/>
      <family val="2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2"/>
      <color theme="1"/>
      <name val="方正楷体_GBK"/>
      <family val="4"/>
      <charset val="134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楷体_GB2312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0" fontId="26" fillId="0" borderId="0">
      <alignment vertical="center"/>
    </xf>
  </cellStyleXfs>
  <cellXfs count="205">
    <xf numFmtId="0" fontId="0" fillId="0" borderId="0" xfId="0"/>
    <xf numFmtId="0" fontId="1" fillId="0" borderId="0" xfId="1" applyAlignment="1">
      <alignment vertical="center"/>
    </xf>
    <xf numFmtId="0" fontId="26" fillId="0" borderId="0" xfId="4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1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1" applyNumberFormat="1" applyFont="1" applyFill="1" applyBorder="1" applyAlignment="1" applyProtection="1">
      <alignment vertical="center" wrapText="1"/>
    </xf>
    <xf numFmtId="0" fontId="11" fillId="0" borderId="9" xfId="0" applyFont="1" applyBorder="1" applyAlignment="1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9" xfId="3" applyNumberFormat="1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>
      <alignment horizontal="left" vertical="center"/>
    </xf>
    <xf numFmtId="0" fontId="0" fillId="0" borderId="9" xfId="0" applyBorder="1"/>
    <xf numFmtId="0" fontId="10" fillId="0" borderId="9" xfId="2" applyFont="1" applyFill="1" applyBorder="1" applyAlignment="1">
      <alignment horizontal="left" vertical="center" indent="2"/>
    </xf>
    <xf numFmtId="0" fontId="16" fillId="0" borderId="0" xfId="3"/>
    <xf numFmtId="0" fontId="16" fillId="0" borderId="0" xfId="3" applyAlignment="1">
      <alignment wrapText="1"/>
    </xf>
    <xf numFmtId="0" fontId="6" fillId="0" borderId="0" xfId="3" applyNumberFormat="1" applyFont="1" applyFill="1" applyAlignment="1" applyProtection="1">
      <alignment horizontal="left" vertical="center"/>
    </xf>
    <xf numFmtId="0" fontId="16" fillId="0" borderId="0" xfId="3" applyFill="1" applyAlignment="1">
      <alignment wrapText="1"/>
    </xf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 wrapText="1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 applyAlignment="1">
      <alignment wrapText="1"/>
    </xf>
    <xf numFmtId="0" fontId="10" fillId="0" borderId="0" xfId="3" applyFont="1" applyAlignment="1">
      <alignment horizontal="right"/>
    </xf>
    <xf numFmtId="0" fontId="15" fillId="0" borderId="10" xfId="3" applyNumberFormat="1" applyFont="1" applyFill="1" applyBorder="1" applyAlignment="1" applyProtection="1">
      <alignment horizontal="center" vertical="center" wrapText="1"/>
    </xf>
    <xf numFmtId="0" fontId="15" fillId="0" borderId="11" xfId="3" applyNumberFormat="1" applyFont="1" applyFill="1" applyBorder="1" applyAlignment="1" applyProtection="1">
      <alignment horizontal="left" vertical="center"/>
    </xf>
    <xf numFmtId="0" fontId="15" fillId="0" borderId="12" xfId="3" applyNumberFormat="1" applyFont="1" applyFill="1" applyBorder="1" applyAlignment="1" applyProtection="1">
      <alignment horizontal="left" vertical="center" wrapText="1"/>
    </xf>
    <xf numFmtId="178" fontId="10" fillId="0" borderId="9" xfId="3" applyNumberFormat="1" applyFont="1" applyFill="1" applyBorder="1" applyAlignment="1" applyProtection="1">
      <alignment horizontal="right" vertical="center"/>
    </xf>
    <xf numFmtId="178" fontId="10" fillId="0" borderId="13" xfId="3" applyNumberFormat="1" applyFont="1" applyFill="1" applyBorder="1" applyAlignment="1" applyProtection="1">
      <alignment horizontal="right" vertical="center"/>
    </xf>
    <xf numFmtId="4" fontId="10" fillId="0" borderId="9" xfId="3" applyNumberFormat="1" applyFont="1" applyFill="1" applyBorder="1" applyAlignment="1" applyProtection="1">
      <alignment horizontal="right" vertical="center" wrapText="1"/>
    </xf>
    <xf numFmtId="0" fontId="10" fillId="0" borderId="11" xfId="3" applyNumberFormat="1" applyFont="1" applyFill="1" applyBorder="1" applyAlignment="1" applyProtection="1">
      <alignment horizontal="left" vertical="center"/>
    </xf>
    <xf numFmtId="0" fontId="10" fillId="0" borderId="12" xfId="3" applyNumberFormat="1" applyFont="1" applyFill="1" applyBorder="1" applyAlignment="1" applyProtection="1">
      <alignment horizontal="left" vertical="center" wrapText="1"/>
    </xf>
    <xf numFmtId="0" fontId="16" fillId="0" borderId="9" xfId="3" applyFill="1" applyBorder="1"/>
    <xf numFmtId="0" fontId="16" fillId="0" borderId="9" xfId="3" applyBorder="1"/>
    <xf numFmtId="0" fontId="10" fillId="0" borderId="13" xfId="3" applyNumberFormat="1" applyFont="1" applyFill="1" applyBorder="1" applyAlignment="1" applyProtection="1">
      <alignment horizontal="left" vertical="center" wrapText="1"/>
    </xf>
    <xf numFmtId="0" fontId="16" fillId="0" borderId="0" xfId="3" applyFill="1"/>
    <xf numFmtId="0" fontId="10" fillId="0" borderId="9" xfId="3" applyFont="1" applyFill="1" applyBorder="1" applyAlignment="1">
      <alignment horizontal="left" vertical="center" wrapText="1"/>
    </xf>
    <xf numFmtId="0" fontId="10" fillId="0" borderId="9" xfId="3" applyNumberFormat="1" applyFont="1" applyFill="1" applyBorder="1" applyAlignment="1" applyProtection="1">
      <alignment horizontal="left" vertical="center"/>
    </xf>
    <xf numFmtId="0" fontId="10" fillId="0" borderId="9" xfId="3" applyNumberFormat="1" applyFont="1" applyFill="1" applyBorder="1" applyAlignment="1" applyProtection="1">
      <alignment horizontal="left" vertical="center" wrapText="1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9" xfId="3" applyNumberFormat="1" applyFont="1" applyFill="1" applyBorder="1" applyAlignment="1" applyProtection="1">
      <alignment horizontal="center" vertical="center"/>
    </xf>
    <xf numFmtId="0" fontId="15" fillId="0" borderId="16" xfId="3" applyFont="1" applyBorder="1" applyAlignment="1">
      <alignment horizontal="center" vertical="center" wrapText="1"/>
    </xf>
    <xf numFmtId="0" fontId="15" fillId="0" borderId="16" xfId="3" applyFont="1" applyFill="1" applyBorder="1" applyAlignment="1">
      <alignment horizontal="center" vertical="center" wrapText="1"/>
    </xf>
    <xf numFmtId="0" fontId="15" fillId="0" borderId="9" xfId="3" applyFont="1" applyBorder="1" applyAlignment="1">
      <alignment horizontal="left" vertical="center" wrapText="1"/>
    </xf>
    <xf numFmtId="0" fontId="15" fillId="0" borderId="9" xfId="3" applyFont="1" applyFill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178" fontId="16" fillId="0" borderId="9" xfId="3" applyNumberFormat="1" applyFont="1" applyFill="1" applyBorder="1" applyAlignment="1">
      <alignment horizontal="right"/>
    </xf>
    <xf numFmtId="178" fontId="16" fillId="0" borderId="9" xfId="3" applyNumberFormat="1" applyFont="1" applyBorder="1" applyAlignment="1">
      <alignment horizontal="right"/>
    </xf>
    <xf numFmtId="0" fontId="18" fillId="0" borderId="0" xfId="3" applyFont="1" applyFill="1" applyAlignment="1">
      <alignment horizontal="right"/>
    </xf>
    <xf numFmtId="0" fontId="10" fillId="0" borderId="12" xfId="3" applyNumberFormat="1" applyFont="1" applyFill="1" applyBorder="1" applyAlignment="1" applyProtection="1">
      <alignment horizontal="right"/>
    </xf>
    <xf numFmtId="0" fontId="19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10" fillId="0" borderId="0" xfId="3" applyFont="1" applyFill="1"/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5" fillId="0" borderId="11" xfId="3" applyNumberFormat="1" applyFont="1" applyFill="1" applyBorder="1" applyAlignment="1" applyProtection="1">
      <alignment horizontal="center" vertical="center"/>
    </xf>
    <xf numFmtId="0" fontId="15" fillId="0" borderId="11" xfId="3" applyNumberFormat="1" applyFont="1" applyFill="1" applyBorder="1" applyAlignment="1" applyProtection="1">
      <alignment horizontal="centerContinuous" vertical="center" wrapText="1"/>
    </xf>
    <xf numFmtId="0" fontId="10" fillId="0" borderId="17" xfId="3" applyFont="1" applyFill="1" applyBorder="1" applyAlignment="1">
      <alignment vertical="center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0" fontId="21" fillId="0" borderId="9" xfId="0" applyFont="1" applyFill="1" applyBorder="1" applyAlignment="1">
      <alignment vertical="center"/>
    </xf>
    <xf numFmtId="4" fontId="10" fillId="0" borderId="9" xfId="2" applyNumberFormat="1" applyFont="1" applyBorder="1" applyAlignment="1">
      <alignment horizontal="right" vertical="center" wrapText="1"/>
    </xf>
    <xf numFmtId="4" fontId="19" fillId="0" borderId="0" xfId="3" applyNumberFormat="1" applyFont="1" applyFill="1" applyAlignment="1">
      <alignment vertical="center"/>
    </xf>
    <xf numFmtId="0" fontId="10" fillId="0" borderId="15" xfId="3" applyFont="1" applyBorder="1" applyAlignment="1">
      <alignment vertical="center"/>
    </xf>
    <xf numFmtId="0" fontId="10" fillId="0" borderId="15" xfId="3" applyFont="1" applyBorder="1" applyAlignment="1">
      <alignment horizontal="left" vertical="center"/>
    </xf>
    <xf numFmtId="4" fontId="10" fillId="0" borderId="16" xfId="3" applyNumberFormat="1" applyFont="1" applyFill="1" applyBorder="1" applyAlignment="1" applyProtection="1">
      <alignment horizontal="right" vertical="center" wrapText="1"/>
    </xf>
    <xf numFmtId="0" fontId="10" fillId="0" borderId="15" xfId="3" applyFont="1" applyFill="1" applyBorder="1" applyAlignment="1">
      <alignment vertical="center"/>
    </xf>
    <xf numFmtId="4" fontId="10" fillId="0" borderId="10" xfId="3" applyNumberFormat="1" applyFont="1" applyFill="1" applyBorder="1" applyAlignment="1" applyProtection="1">
      <alignment horizontal="right" vertical="center" wrapText="1"/>
    </xf>
    <xf numFmtId="4" fontId="10" fillId="0" borderId="11" xfId="3" applyNumberFormat="1" applyFont="1" applyFill="1" applyBorder="1" applyAlignment="1" applyProtection="1">
      <alignment horizontal="right" vertical="center" wrapText="1"/>
    </xf>
    <xf numFmtId="4" fontId="10" fillId="0" borderId="9" xfId="3" applyNumberFormat="1" applyFont="1" applyFill="1" applyBorder="1" applyAlignment="1">
      <alignment horizontal="right" vertical="center" wrapText="1"/>
    </xf>
    <xf numFmtId="0" fontId="10" fillId="0" borderId="14" xfId="3" applyFont="1" applyBorder="1" applyAlignment="1">
      <alignment vertical="center" wrapText="1"/>
    </xf>
    <xf numFmtId="4" fontId="10" fillId="0" borderId="14" xfId="3" applyNumberFormat="1" applyFont="1" applyBorder="1" applyAlignment="1">
      <alignment vertical="center" wrapText="1"/>
    </xf>
    <xf numFmtId="0" fontId="10" fillId="0" borderId="9" xfId="3" applyFont="1" applyFill="1" applyBorder="1" applyAlignment="1">
      <alignment vertical="center"/>
    </xf>
    <xf numFmtId="0" fontId="10" fillId="0" borderId="14" xfId="3" applyFont="1" applyFill="1" applyBorder="1" applyAlignment="1">
      <alignment vertical="center" wrapText="1"/>
    </xf>
    <xf numFmtId="0" fontId="10" fillId="0" borderId="9" xfId="3" applyFont="1" applyBorder="1"/>
    <xf numFmtId="0" fontId="10" fillId="0" borderId="9" xfId="3" applyFont="1" applyFill="1" applyBorder="1" applyAlignment="1">
      <alignment vertical="center" wrapText="1"/>
    </xf>
    <xf numFmtId="4" fontId="10" fillId="0" borderId="9" xfId="3" applyNumberFormat="1" applyFont="1" applyBorder="1" applyAlignment="1">
      <alignment vertical="center" wrapText="1"/>
    </xf>
    <xf numFmtId="0" fontId="10" fillId="0" borderId="9" xfId="3" applyNumberFormat="1" applyFont="1" applyFill="1" applyBorder="1" applyAlignment="1" applyProtection="1">
      <alignment horizontal="center" vertical="center"/>
    </xf>
    <xf numFmtId="4" fontId="10" fillId="0" borderId="10" xfId="3" applyNumberFormat="1" applyFont="1" applyFill="1" applyBorder="1" applyAlignment="1">
      <alignment horizontal="right" vertical="center" wrapText="1"/>
    </xf>
    <xf numFmtId="0" fontId="10" fillId="0" borderId="9" xfId="3" applyNumberFormat="1" applyFont="1" applyFill="1" applyBorder="1" applyAlignment="1" applyProtection="1">
      <alignment horizontal="center" vertical="center" wrapText="1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0" fontId="10" fillId="0" borderId="9" xfId="3" applyFont="1" applyFill="1" applyBorder="1" applyAlignment="1">
      <alignment horizontal="center" vertical="center"/>
    </xf>
    <xf numFmtId="4" fontId="10" fillId="0" borderId="11" xfId="3" applyNumberFormat="1" applyFont="1" applyFill="1" applyBorder="1" applyAlignment="1">
      <alignment horizontal="right" vertical="center" wrapText="1"/>
    </xf>
    <xf numFmtId="0" fontId="19" fillId="0" borderId="0" xfId="3" applyFont="1" applyFill="1"/>
    <xf numFmtId="0" fontId="7" fillId="0" borderId="0" xfId="3" applyFont="1" applyFill="1" applyAlignment="1">
      <alignment horizontal="centerContinuous"/>
    </xf>
    <xf numFmtId="0" fontId="22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16" xfId="3" applyNumberFormat="1" applyFont="1" applyFill="1" applyBorder="1" applyAlignment="1" applyProtection="1">
      <alignment horizontal="center" vertical="center"/>
    </xf>
    <xf numFmtId="49" fontId="10" fillId="0" borderId="15" xfId="3" applyNumberFormat="1" applyFont="1" applyFill="1" applyBorder="1" applyAlignment="1" applyProtection="1">
      <alignment horizontal="left" vertical="center"/>
    </xf>
    <xf numFmtId="180" fontId="10" fillId="0" borderId="9" xfId="3" applyNumberFormat="1" applyFont="1" applyFill="1" applyBorder="1" applyAlignment="1" applyProtection="1">
      <alignment horizontal="left" vertical="center"/>
    </xf>
    <xf numFmtId="4" fontId="10" fillId="0" borderId="18" xfId="3" applyNumberFormat="1" applyFont="1" applyFill="1" applyBorder="1" applyAlignment="1" applyProtection="1">
      <alignment horizontal="right" vertical="center" wrapText="1"/>
    </xf>
    <xf numFmtId="4" fontId="10" fillId="0" borderId="15" xfId="3" applyNumberFormat="1" applyFont="1" applyFill="1" applyBorder="1" applyAlignment="1" applyProtection="1">
      <alignment horizontal="right" vertical="center" wrapText="1"/>
    </xf>
    <xf numFmtId="0" fontId="9" fillId="0" borderId="0" xfId="3" applyFont="1" applyFill="1"/>
    <xf numFmtId="0" fontId="22" fillId="0" borderId="0" xfId="3" applyFont="1" applyFill="1" applyAlignment="1">
      <alignment horizontal="centerContinuous"/>
    </xf>
    <xf numFmtId="0" fontId="19" fillId="0" borderId="0" xfId="3" applyFont="1"/>
    <xf numFmtId="0" fontId="15" fillId="0" borderId="16" xfId="3" applyNumberFormat="1" applyFont="1" applyFill="1" applyBorder="1" applyAlignment="1" applyProtection="1">
      <alignment horizontal="center" vertical="center" wrapText="1"/>
    </xf>
    <xf numFmtId="4" fontId="10" fillId="0" borderId="9" xfId="3" applyNumberFormat="1" applyFont="1" applyFill="1" applyBorder="1" applyAlignment="1" applyProtection="1"/>
    <xf numFmtId="4" fontId="10" fillId="0" borderId="15" xfId="3" applyNumberFormat="1" applyFont="1" applyFill="1" applyBorder="1" applyAlignment="1" applyProtection="1"/>
    <xf numFmtId="0" fontId="18" fillId="0" borderId="0" xfId="3" applyFont="1" applyAlignment="1">
      <alignment horizontal="center" vertical="center"/>
    </xf>
    <xf numFmtId="0" fontId="15" fillId="0" borderId="20" xfId="3" applyNumberFormat="1" applyFont="1" applyFill="1" applyBorder="1" applyAlignment="1" applyProtection="1">
      <alignment horizontal="center" vertical="center"/>
    </xf>
    <xf numFmtId="0" fontId="15" fillId="0" borderId="21" xfId="3" applyNumberFormat="1" applyFont="1" applyFill="1" applyBorder="1" applyAlignment="1" applyProtection="1">
      <alignment horizontal="center" vertical="center" wrapText="1"/>
    </xf>
    <xf numFmtId="4" fontId="10" fillId="0" borderId="14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22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right" vertical="center"/>
    </xf>
    <xf numFmtId="49" fontId="10" fillId="0" borderId="9" xfId="3" applyNumberFormat="1" applyFont="1" applyFill="1" applyBorder="1" applyAlignment="1" applyProtection="1"/>
    <xf numFmtId="180" fontId="10" fillId="0" borderId="9" xfId="3" applyNumberFormat="1" applyFont="1" applyFill="1" applyBorder="1" applyAlignment="1" applyProtection="1">
      <alignment horizontal="center" vertical="center"/>
    </xf>
    <xf numFmtId="49" fontId="10" fillId="0" borderId="9" xfId="3" applyNumberFormat="1" applyFont="1" applyFill="1" applyBorder="1" applyAlignment="1" applyProtection="1">
      <alignment vertical="center"/>
    </xf>
    <xf numFmtId="180" fontId="10" fillId="0" borderId="9" xfId="3" applyNumberFormat="1" applyFont="1" applyFill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0" fontId="10" fillId="0" borderId="0" xfId="3" applyNumberFormat="1" applyFont="1" applyFill="1" applyAlignment="1" applyProtection="1">
      <alignment horizontal="right"/>
    </xf>
    <xf numFmtId="0" fontId="10" fillId="0" borderId="11" xfId="3" applyNumberFormat="1" applyFont="1" applyFill="1" applyBorder="1" applyAlignment="1" applyProtection="1">
      <alignment horizontal="center" vertical="center"/>
    </xf>
    <xf numFmtId="0" fontId="10" fillId="0" borderId="12" xfId="3" applyNumberFormat="1" applyFont="1" applyFill="1" applyBorder="1" applyAlignment="1" applyProtection="1">
      <alignment horizontal="left" vertical="center"/>
    </xf>
    <xf numFmtId="0" fontId="15" fillId="0" borderId="0" xfId="3" applyNumberFormat="1" applyFont="1" applyFill="1" applyBorder="1" applyAlignment="1" applyProtection="1">
      <alignment horizontal="center" vertical="center"/>
    </xf>
    <xf numFmtId="0" fontId="19" fillId="0" borderId="0" xfId="2" applyFont="1"/>
    <xf numFmtId="0" fontId="16" fillId="0" borderId="0" xfId="2" applyAlignment="1">
      <alignment wrapText="1"/>
    </xf>
    <xf numFmtId="0" fontId="16" fillId="0" borderId="0" xfId="2"/>
    <xf numFmtId="0" fontId="19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15" fillId="0" borderId="11" xfId="2" applyNumberFormat="1" applyFont="1" applyFill="1" applyBorder="1" applyAlignment="1" applyProtection="1">
      <alignment horizontal="center" vertical="center" wrapText="1"/>
    </xf>
    <xf numFmtId="0" fontId="10" fillId="0" borderId="11" xfId="2" applyFont="1" applyBorder="1" applyAlignment="1">
      <alignment horizontal="center" vertical="center"/>
    </xf>
    <xf numFmtId="4" fontId="10" fillId="0" borderId="11" xfId="2" applyNumberFormat="1" applyFont="1" applyBorder="1" applyAlignment="1">
      <alignment horizontal="left" vertical="center"/>
    </xf>
    <xf numFmtId="4" fontId="10" fillId="0" borderId="11" xfId="2" applyNumberFormat="1" applyFont="1" applyBorder="1" applyAlignment="1">
      <alignment horizontal="right" vertical="center"/>
    </xf>
    <xf numFmtId="0" fontId="10" fillId="0" borderId="15" xfId="2" applyFont="1" applyFill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4" fontId="10" fillId="0" borderId="11" xfId="2" applyNumberFormat="1" applyFont="1" applyFill="1" applyBorder="1" applyAlignment="1" applyProtection="1">
      <alignment horizontal="right" vertical="center" wrapText="1"/>
    </xf>
    <xf numFmtId="0" fontId="10" fillId="0" borderId="9" xfId="2" applyFont="1" applyBorder="1" applyAlignment="1">
      <alignment horizontal="center" vertical="center"/>
    </xf>
    <xf numFmtId="4" fontId="10" fillId="0" borderId="9" xfId="2" applyNumberFormat="1" applyFont="1" applyBorder="1" applyAlignment="1">
      <alignment horizontal="center" vertical="center"/>
    </xf>
    <xf numFmtId="4" fontId="10" fillId="0" borderId="9" xfId="2" applyNumberFormat="1" applyFont="1" applyFill="1" applyBorder="1" applyAlignment="1">
      <alignment horizontal="right" vertical="center" wrapText="1"/>
    </xf>
    <xf numFmtId="4" fontId="10" fillId="0" borderId="9" xfId="2" applyNumberFormat="1" applyFont="1" applyFill="1" applyBorder="1" applyAlignment="1" applyProtection="1">
      <alignment horizontal="right" vertical="center"/>
    </xf>
    <xf numFmtId="4" fontId="10" fillId="0" borderId="9" xfId="2" applyNumberFormat="1" applyFont="1" applyBorder="1" applyAlignment="1">
      <alignment horizontal="right" vertical="center"/>
    </xf>
    <xf numFmtId="4" fontId="10" fillId="0" borderId="9" xfId="2" applyNumberFormat="1" applyFont="1" applyFill="1" applyBorder="1" applyAlignment="1">
      <alignment horizontal="right" vertical="center"/>
    </xf>
    <xf numFmtId="4" fontId="10" fillId="0" borderId="9" xfId="2" applyNumberFormat="1" applyFont="1" applyFill="1" applyBorder="1" applyAlignment="1">
      <alignment horizontal="center" vertical="center"/>
    </xf>
    <xf numFmtId="0" fontId="16" fillId="0" borderId="19" xfId="2" applyBorder="1" applyAlignment="1">
      <alignment wrapText="1"/>
    </xf>
    <xf numFmtId="0" fontId="19" fillId="0" borderId="0" xfId="2" applyFont="1" applyFill="1"/>
    <xf numFmtId="0" fontId="0" fillId="0" borderId="0" xfId="0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  <xf numFmtId="0" fontId="23" fillId="0" borderId="0" xfId="0" applyFont="1" applyAlignment="1">
      <alignment horizontal="center"/>
    </xf>
    <xf numFmtId="0" fontId="15" fillId="0" borderId="9" xfId="2" applyNumberFormat="1" applyFont="1" applyFill="1" applyBorder="1" applyAlignment="1" applyProtection="1">
      <alignment horizontal="center" vertical="center" wrapText="1"/>
    </xf>
    <xf numFmtId="0" fontId="15" fillId="0" borderId="9" xfId="3" applyNumberFormat="1" applyFont="1" applyFill="1" applyBorder="1" applyAlignment="1" applyProtection="1">
      <alignment horizontal="center" vertical="center"/>
    </xf>
    <xf numFmtId="0" fontId="15" fillId="0" borderId="18" xfId="3" applyNumberFormat="1" applyFont="1" applyFill="1" applyBorder="1" applyAlignment="1" applyProtection="1">
      <alignment horizontal="center" vertical="center"/>
    </xf>
    <xf numFmtId="0" fontId="15" fillId="0" borderId="15" xfId="3" applyNumberFormat="1" applyFont="1" applyFill="1" applyBorder="1" applyAlignment="1" applyProtection="1">
      <alignment horizontal="center" vertical="center"/>
    </xf>
    <xf numFmtId="0" fontId="15" fillId="0" borderId="11" xfId="3" applyNumberFormat="1" applyFont="1" applyFill="1" applyBorder="1" applyAlignment="1" applyProtection="1">
      <alignment horizontal="center" vertical="center"/>
    </xf>
    <xf numFmtId="0" fontId="15" fillId="0" borderId="17" xfId="3" applyNumberFormat="1" applyFont="1" applyFill="1" applyBorder="1" applyAlignment="1" applyProtection="1">
      <alignment horizontal="center" vertical="center"/>
    </xf>
    <xf numFmtId="0" fontId="15" fillId="0" borderId="10" xfId="3" applyNumberFormat="1" applyFont="1" applyFill="1" applyBorder="1" applyAlignment="1" applyProtection="1">
      <alignment horizontal="center" vertical="center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5" fillId="0" borderId="10" xfId="3" applyNumberFormat="1" applyFont="1" applyFill="1" applyBorder="1" applyAlignment="1" applyProtection="1">
      <alignment horizontal="center" vertical="center" wrapText="1"/>
    </xf>
    <xf numFmtId="0" fontId="15" fillId="0" borderId="13" xfId="3" applyNumberFormat="1" applyFont="1" applyFill="1" applyBorder="1" applyAlignment="1" applyProtection="1">
      <alignment horizontal="center" vertical="center"/>
    </xf>
    <xf numFmtId="0" fontId="15" fillId="0" borderId="12" xfId="3" applyNumberFormat="1" applyFont="1" applyFill="1" applyBorder="1" applyAlignment="1" applyProtection="1">
      <alignment horizontal="center" vertical="center"/>
    </xf>
    <xf numFmtId="0" fontId="15" fillId="0" borderId="19" xfId="3" applyNumberFormat="1" applyFont="1" applyFill="1" applyBorder="1" applyAlignment="1" applyProtection="1">
      <alignment horizontal="center" vertical="center"/>
    </xf>
    <xf numFmtId="0" fontId="15" fillId="0" borderId="11" xfId="3" applyNumberFormat="1" applyFont="1" applyFill="1" applyBorder="1" applyAlignment="1" applyProtection="1">
      <alignment horizontal="center" vertical="center" wrapText="1"/>
    </xf>
    <xf numFmtId="0" fontId="15" fillId="0" borderId="15" xfId="3" applyNumberFormat="1" applyFont="1" applyFill="1" applyBorder="1" applyAlignment="1" applyProtection="1">
      <alignment horizontal="center" vertical="center" wrapText="1"/>
    </xf>
    <xf numFmtId="0" fontId="15" fillId="0" borderId="14" xfId="3" applyNumberFormat="1" applyFont="1" applyFill="1" applyBorder="1" applyAlignment="1" applyProtection="1">
      <alignment horizontal="center" vertical="center" wrapText="1"/>
    </xf>
    <xf numFmtId="0" fontId="15" fillId="0" borderId="9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left" vertical="center" wrapText="1"/>
    </xf>
    <xf numFmtId="179" fontId="4" fillId="0" borderId="4" xfId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79" fontId="4" fillId="0" borderId="5" xfId="1" applyNumberFormat="1" applyFont="1" applyFill="1" applyBorder="1" applyAlignment="1">
      <alignment horizontal="center" vertical="center"/>
    </xf>
    <xf numFmtId="179" fontId="4" fillId="0" borderId="6" xfId="1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179" fontId="4" fillId="0" borderId="8" xfId="1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2" hidden="1" customWidth="1"/>
    <col min="2" max="2" width="15.375" style="162" customWidth="1"/>
    <col min="3" max="3" width="59.75" customWidth="1"/>
    <col min="4" max="4" width="13" style="162" customWidth="1"/>
    <col min="5" max="5" width="101.5" customWidth="1"/>
    <col min="6" max="6" width="29.25" customWidth="1"/>
    <col min="7" max="7" width="30.75" style="162" customWidth="1"/>
    <col min="8" max="8" width="28.5" style="162" customWidth="1"/>
    <col min="9" max="9" width="72.875" customWidth="1"/>
  </cols>
  <sheetData>
    <row r="2" spans="1:9" ht="24.75" customHeight="1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spans="1:9" ht="23.25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spans="1:9" ht="23.25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spans="1:9" ht="23.25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spans="1:9" ht="23.25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spans="1:9" ht="23.25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spans="1:9" ht="23.25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spans="1:9" ht="23.25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spans="1:9" ht="23.25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spans="1:9" ht="23.25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spans="1:9" ht="23.25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spans="1:9" ht="23.25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spans="1:9" ht="23.25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spans="1:9" ht="23.25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spans="1:9" ht="23.25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spans="1:9" ht="23.25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spans="1:9" ht="23.25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spans="1:9" ht="23.25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spans="1:9" ht="23.25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spans="1:9" ht="23.25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spans="1:9" ht="23.25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spans="1:9" ht="23.25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spans="1:9" ht="23.25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spans="1:9" ht="23.25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spans="1:9" ht="23.25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spans="1:9" ht="23.25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spans="1:9" ht="23.25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spans="1:9" ht="23.25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spans="1:9" ht="23.25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spans="1:9" ht="23.25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spans="1:9" ht="23.25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spans="1:9" ht="23.25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spans="1:9" ht="23.25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spans="1:9" ht="23.25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spans="1:9" ht="23.25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spans="1:9" ht="23.25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spans="1:9" ht="23.25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spans="1:9" ht="23.25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spans="1:9" ht="23.25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spans="1:9" ht="23.25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spans="1:9" ht="23.25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spans="1:9" ht="23.25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spans="1:9" ht="23.25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spans="1:9" ht="23.25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spans="1:9" ht="23.25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spans="1:9" ht="23.25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spans="1:9" ht="23.25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spans="1:9" ht="23.25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spans="1:9" ht="23.25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spans="1:9" ht="23.25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spans="1:9" ht="23.25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spans="1:9" ht="23.25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spans="1:9" ht="23.25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spans="1:9" ht="23.25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spans="1:9" ht="23.25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spans="1:9" ht="23.25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spans="1:9" ht="23.25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spans="1:9" ht="23.25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spans="1:9" ht="23.25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spans="1:9" ht="23.25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spans="1:9" ht="23.25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spans="1:9" ht="23.25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spans="1:9" ht="23.25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spans="1:9" ht="23.25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spans="1:9" ht="23.25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spans="1:9" ht="23.25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spans="1:9" ht="23.25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spans="1:9" ht="23.25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spans="1:9" ht="23.25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spans="1:9" ht="23.25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spans="1:9" ht="23.25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spans="1:9" ht="23.25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spans="1:9" ht="23.25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spans="1:9" ht="23.25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spans="1:9" ht="23.25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spans="1:9" ht="23.25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spans="1:9" ht="23.25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spans="1:9" ht="23.25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spans="1:9" ht="23.25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spans="1:9" ht="23.25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spans="1:9" ht="23.25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spans="1:9" ht="23.25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spans="1:9" ht="23.25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spans="1:9" ht="23.25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spans="1:9" ht="23.25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spans="1:9" ht="23.25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spans="1:9" ht="23.25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spans="1:9" ht="23.25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spans="1:9" ht="23.25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spans="1:9" ht="23.25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spans="1:9" ht="23.25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spans="1:9" ht="23.25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spans="1:9" ht="23.25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spans="1:9" ht="23.25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spans="1:9" ht="23.25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spans="1:9" ht="23.25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spans="1:9" ht="23.25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spans="1:9" ht="23.25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spans="1:9" ht="23.25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spans="1:9" ht="23.25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spans="1:9" ht="23.25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spans="1:9" ht="23.25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spans="1:9" ht="23.25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spans="1:9" ht="23.25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spans="1:9" ht="23.25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spans="1:9" ht="23.25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spans="1:9" ht="23.25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spans="1:9" ht="23.25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spans="1:9" ht="23.25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spans="1:9" ht="23.25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spans="1:9" ht="23.25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spans="1:9" ht="23.25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spans="1:9" ht="23.25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spans="1:9" ht="23.25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spans="1:9" ht="23.25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spans="1:9" ht="23.25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spans="1:9" ht="23.25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spans="1:9" ht="23.25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spans="1:9" ht="23.25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spans="1:9" ht="23.25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spans="1:9" ht="23.25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spans="1:9" ht="23.25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spans="1:9" ht="23.25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spans="1:9" ht="23.25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spans="1:9" ht="23.25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spans="1:9" ht="23.25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spans="1:9" ht="23.25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spans="1:9" ht="23.25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spans="1:9" ht="23.25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spans="1:9" ht="23.25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spans="1:9" ht="23.25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spans="1:9" ht="23.25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spans="1:9" ht="23.25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spans="1:9" ht="23.25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spans="1:9" ht="23.25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spans="1:9" ht="23.25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spans="1:9" ht="23.25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spans="1:9" ht="23.25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spans="1:9" ht="23.25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spans="1:9" ht="23.25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spans="1:9" ht="23.25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spans="1:9" ht="23.25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spans="1:9" ht="23.25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spans="1:9" ht="23.25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spans="1:9" ht="23.25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spans="1:9" ht="23.25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spans="1:9" ht="23.25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spans="1:9" ht="23.25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spans="1:9" ht="23.25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spans="1:9" ht="23.25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spans="1:9" ht="23.25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spans="1:9" ht="23.25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spans="1:9" ht="23.25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spans="1:9" ht="23.25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spans="1:9" ht="23.25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spans="1:9" ht="23.25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spans="1:9" ht="23.25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spans="1:9" ht="23.25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spans="1:9" ht="23.25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spans="1:9" ht="23.25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spans="1:9" ht="23.25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spans="1:9" ht="23.25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spans="1:9" ht="23.25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spans="1:9" ht="23.25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spans="1:9" ht="23.25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spans="1:9" ht="23.25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spans="1:9" ht="23.25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spans="1:9" ht="23.25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spans="1:9" ht="23.25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spans="1:9" ht="23.25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spans="1:9" ht="23.25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spans="1:9" ht="23.25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spans="1:9" ht="23.25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spans="1:9" ht="23.25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spans="1:9" ht="23.25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spans="1:9" ht="23.25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spans="1:9" ht="23.25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spans="1:9" ht="23.25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spans="1:9" ht="23.25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spans="1:9" ht="23.25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spans="1:9" ht="23.25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spans="1:9" ht="23.25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spans="1:9" ht="23.25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spans="1:9" ht="23.25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spans="1:9" ht="23.25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spans="1:9" ht="23.25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spans="1:9" ht="23.25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spans="1:9" ht="23.25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spans="1:9" ht="23.25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spans="1:9" ht="23.25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spans="1:9" ht="23.25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spans="1:9" ht="23.25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spans="1:9" ht="23.25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spans="1:9" ht="23.25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spans="1:9" ht="23.25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spans="1:9" ht="23.25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spans="1:9" ht="23.25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spans="1:9" ht="23.25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spans="1:9" ht="23.25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spans="1:9" ht="23.25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spans="1:9" ht="23.25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spans="1:9" ht="23.25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spans="1:9" ht="23.25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spans="1:9" ht="23.25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spans="1:9" ht="23.25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spans="1:9" ht="23.25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spans="1:9" ht="23.25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spans="1:9" ht="23.25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spans="1:9" ht="23.25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spans="1:9" ht="23.25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spans="1:9" ht="23.25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spans="1:9" ht="23.25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spans="1:9" ht="23.25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spans="1:9" ht="23.25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spans="1:9" ht="23.25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spans="1:9" ht="23.25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spans="1:9" ht="23.25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spans="1:9" ht="23.25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spans="1:9" ht="23.25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spans="1:9" ht="23.25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spans="1:9" ht="23.25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spans="1:9" ht="23.25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spans="1:9" ht="23.25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spans="1:9" ht="23.25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spans="1:9" ht="23.25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spans="1:9" ht="23.25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spans="1:9" ht="23.25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spans="1:9" ht="23.25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spans="1:9" ht="23.25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spans="1:9" ht="23.25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spans="1:9" ht="23.25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spans="1:9" ht="23.25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spans="1:9" ht="23.25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spans="1:9" ht="23.25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spans="1:9" ht="23.25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spans="1:9" ht="23.25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spans="1:9" ht="23.25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spans="1:9" ht="23.25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spans="1:9" ht="23.25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spans="1:9" ht="23.25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spans="1:9" ht="23.25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spans="1:9" ht="23.25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spans="1:9" ht="23.25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spans="1:9" ht="23.25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spans="1:9" ht="23.25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spans="1:9" ht="23.25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spans="1:9" ht="23.25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spans="1:9" ht="23.25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spans="1:9" ht="23.25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spans="1:9" ht="23.25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spans="1:9" ht="23.25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spans="1:9" ht="23.25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spans="1:9" ht="23.25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spans="1:9" ht="23.25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spans="1:9" ht="23.25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spans="1:9" ht="23.25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honeticPr fontId="2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1"/>
  <sheetViews>
    <sheetView workbookViewId="0">
      <selection activeCell="D8" sqref="D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1" t="s">
        <v>571</v>
      </c>
      <c r="B1" s="22"/>
      <c r="C1" s="22"/>
      <c r="D1" s="22"/>
      <c r="E1" s="22"/>
      <c r="F1" s="22"/>
    </row>
    <row r="2" spans="1:11" ht="40.5" customHeight="1">
      <c r="A2" s="187" t="s">
        <v>572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1.75" customHeight="1">
      <c r="A3" s="22"/>
      <c r="B3" s="22"/>
      <c r="C3" s="22"/>
      <c r="D3" s="22"/>
      <c r="E3" s="22"/>
      <c r="F3" s="22"/>
      <c r="K3" t="s">
        <v>313</v>
      </c>
    </row>
    <row r="4" spans="1:11" ht="22.5" customHeight="1">
      <c r="A4" s="188" t="s">
        <v>316</v>
      </c>
      <c r="B4" s="184" t="s">
        <v>318</v>
      </c>
      <c r="C4" s="184" t="s">
        <v>523</v>
      </c>
      <c r="D4" s="184" t="s">
        <v>513</v>
      </c>
      <c r="E4" s="184" t="s">
        <v>514</v>
      </c>
      <c r="F4" s="184" t="s">
        <v>515</v>
      </c>
      <c r="G4" s="184" t="s">
        <v>516</v>
      </c>
      <c r="H4" s="184"/>
      <c r="I4" s="184" t="s">
        <v>517</v>
      </c>
      <c r="J4" s="184" t="s">
        <v>518</v>
      </c>
      <c r="K4" s="184" t="s">
        <v>521</v>
      </c>
    </row>
    <row r="5" spans="1:11" s="20" customFormat="1" ht="57" customHeight="1">
      <c r="A5" s="188"/>
      <c r="B5" s="184"/>
      <c r="C5" s="184"/>
      <c r="D5" s="184"/>
      <c r="E5" s="184"/>
      <c r="F5" s="184"/>
      <c r="G5" s="23" t="s">
        <v>529</v>
      </c>
      <c r="H5" s="23" t="s">
        <v>573</v>
      </c>
      <c r="I5" s="184"/>
      <c r="J5" s="184"/>
      <c r="K5" s="184"/>
    </row>
    <row r="6" spans="1:11" ht="30" customHeight="1">
      <c r="A6" s="24" t="s">
        <v>318</v>
      </c>
      <c r="B6" s="25">
        <v>24</v>
      </c>
      <c r="C6" s="25"/>
      <c r="D6" s="25">
        <v>24</v>
      </c>
      <c r="E6" s="25"/>
      <c r="F6" s="25"/>
      <c r="G6" s="25"/>
      <c r="H6" s="25"/>
      <c r="I6" s="25"/>
      <c r="J6" s="25"/>
      <c r="K6" s="25"/>
    </row>
    <row r="7" spans="1:11" ht="48" customHeight="1">
      <c r="A7" s="26" t="s">
        <v>574</v>
      </c>
      <c r="B7" s="25">
        <v>24</v>
      </c>
      <c r="C7" s="25"/>
      <c r="D7" s="25">
        <v>24</v>
      </c>
      <c r="E7" s="25"/>
      <c r="F7" s="25"/>
      <c r="G7" s="25"/>
      <c r="H7" s="25"/>
      <c r="I7" s="25"/>
      <c r="J7" s="25"/>
      <c r="K7" s="25"/>
    </row>
    <row r="8" spans="1:11" ht="48" customHeight="1">
      <c r="A8" s="26" t="s">
        <v>575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49.5" customHeight="1">
      <c r="A9" s="26" t="s">
        <v>576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56"/>
  <sheetViews>
    <sheetView workbookViewId="0">
      <selection activeCell="D26" sqref="D26"/>
    </sheetView>
  </sheetViews>
  <sheetFormatPr defaultColWidth="9" defaultRowHeight="12.75"/>
  <cols>
    <col min="1" max="1" width="19" style="8" customWidth="1"/>
    <col min="2" max="2" width="32.875" style="8" customWidth="1"/>
    <col min="3" max="6" width="19.5" style="8" customWidth="1"/>
    <col min="7" max="255" width="9" style="8"/>
    <col min="256" max="256" width="1.125" style="8" customWidth="1"/>
    <col min="257" max="257" width="16.5" style="8" customWidth="1"/>
    <col min="258" max="258" width="29.375" style="8" customWidth="1"/>
    <col min="259" max="259" width="10.875" style="8" customWidth="1"/>
    <col min="260" max="260" width="12.625" style="8" customWidth="1"/>
    <col min="261" max="261" width="12.375" style="8" customWidth="1"/>
    <col min="262" max="262" width="12.5" style="8" customWidth="1"/>
    <col min="263" max="511" width="9" style="8"/>
    <col min="512" max="512" width="1.125" style="8" customWidth="1"/>
    <col min="513" max="513" width="16.5" style="8" customWidth="1"/>
    <col min="514" max="514" width="29.375" style="8" customWidth="1"/>
    <col min="515" max="515" width="10.875" style="8" customWidth="1"/>
    <col min="516" max="516" width="12.625" style="8" customWidth="1"/>
    <col min="517" max="517" width="12.375" style="8" customWidth="1"/>
    <col min="518" max="518" width="12.5" style="8" customWidth="1"/>
    <col min="519" max="767" width="9" style="8"/>
    <col min="768" max="768" width="1.125" style="8" customWidth="1"/>
    <col min="769" max="769" width="16.5" style="8" customWidth="1"/>
    <col min="770" max="770" width="29.375" style="8" customWidth="1"/>
    <col min="771" max="771" width="10.875" style="8" customWidth="1"/>
    <col min="772" max="772" width="12.625" style="8" customWidth="1"/>
    <col min="773" max="773" width="12.375" style="8" customWidth="1"/>
    <col min="774" max="774" width="12.5" style="8" customWidth="1"/>
    <col min="775" max="1023" width="9" style="8"/>
    <col min="1024" max="1024" width="1.125" style="8" customWidth="1"/>
    <col min="1025" max="1025" width="16.5" style="8" customWidth="1"/>
    <col min="1026" max="1026" width="29.375" style="8" customWidth="1"/>
    <col min="1027" max="1027" width="10.875" style="8" customWidth="1"/>
    <col min="1028" max="1028" width="12.625" style="8" customWidth="1"/>
    <col min="1029" max="1029" width="12.375" style="8" customWidth="1"/>
    <col min="1030" max="1030" width="12.5" style="8" customWidth="1"/>
    <col min="1031" max="1279" width="9" style="8"/>
    <col min="1280" max="1280" width="1.125" style="8" customWidth="1"/>
    <col min="1281" max="1281" width="16.5" style="8" customWidth="1"/>
    <col min="1282" max="1282" width="29.375" style="8" customWidth="1"/>
    <col min="1283" max="1283" width="10.875" style="8" customWidth="1"/>
    <col min="1284" max="1284" width="12.625" style="8" customWidth="1"/>
    <col min="1285" max="1285" width="12.375" style="8" customWidth="1"/>
    <col min="1286" max="1286" width="12.5" style="8" customWidth="1"/>
    <col min="1287" max="1535" width="9" style="8"/>
    <col min="1536" max="1536" width="1.125" style="8" customWidth="1"/>
    <col min="1537" max="1537" width="16.5" style="8" customWidth="1"/>
    <col min="1538" max="1538" width="29.375" style="8" customWidth="1"/>
    <col min="1539" max="1539" width="10.875" style="8" customWidth="1"/>
    <col min="1540" max="1540" width="12.625" style="8" customWidth="1"/>
    <col min="1541" max="1541" width="12.375" style="8" customWidth="1"/>
    <col min="1542" max="1542" width="12.5" style="8" customWidth="1"/>
    <col min="1543" max="1791" width="9" style="8"/>
    <col min="1792" max="1792" width="1.125" style="8" customWidth="1"/>
    <col min="1793" max="1793" width="16.5" style="8" customWidth="1"/>
    <col min="1794" max="1794" width="29.375" style="8" customWidth="1"/>
    <col min="1795" max="1795" width="10.875" style="8" customWidth="1"/>
    <col min="1796" max="1796" width="12.625" style="8" customWidth="1"/>
    <col min="1797" max="1797" width="12.375" style="8" customWidth="1"/>
    <col min="1798" max="1798" width="12.5" style="8" customWidth="1"/>
    <col min="1799" max="2047" width="9" style="8"/>
    <col min="2048" max="2048" width="1.125" style="8" customWidth="1"/>
    <col min="2049" max="2049" width="16.5" style="8" customWidth="1"/>
    <col min="2050" max="2050" width="29.375" style="8" customWidth="1"/>
    <col min="2051" max="2051" width="10.875" style="8" customWidth="1"/>
    <col min="2052" max="2052" width="12.625" style="8" customWidth="1"/>
    <col min="2053" max="2053" width="12.375" style="8" customWidth="1"/>
    <col min="2054" max="2054" width="12.5" style="8" customWidth="1"/>
    <col min="2055" max="2303" width="9" style="8"/>
    <col min="2304" max="2304" width="1.125" style="8" customWidth="1"/>
    <col min="2305" max="2305" width="16.5" style="8" customWidth="1"/>
    <col min="2306" max="2306" width="29.375" style="8" customWidth="1"/>
    <col min="2307" max="2307" width="10.875" style="8" customWidth="1"/>
    <col min="2308" max="2308" width="12.625" style="8" customWidth="1"/>
    <col min="2309" max="2309" width="12.375" style="8" customWidth="1"/>
    <col min="2310" max="2310" width="12.5" style="8" customWidth="1"/>
    <col min="2311" max="2559" width="9" style="8"/>
    <col min="2560" max="2560" width="1.125" style="8" customWidth="1"/>
    <col min="2561" max="2561" width="16.5" style="8" customWidth="1"/>
    <col min="2562" max="2562" width="29.375" style="8" customWidth="1"/>
    <col min="2563" max="2563" width="10.875" style="8" customWidth="1"/>
    <col min="2564" max="2564" width="12.625" style="8" customWidth="1"/>
    <col min="2565" max="2565" width="12.375" style="8" customWidth="1"/>
    <col min="2566" max="2566" width="12.5" style="8" customWidth="1"/>
    <col min="2567" max="2815" width="9" style="8"/>
    <col min="2816" max="2816" width="1.125" style="8" customWidth="1"/>
    <col min="2817" max="2817" width="16.5" style="8" customWidth="1"/>
    <col min="2818" max="2818" width="29.375" style="8" customWidth="1"/>
    <col min="2819" max="2819" width="10.875" style="8" customWidth="1"/>
    <col min="2820" max="2820" width="12.625" style="8" customWidth="1"/>
    <col min="2821" max="2821" width="12.375" style="8" customWidth="1"/>
    <col min="2822" max="2822" width="12.5" style="8" customWidth="1"/>
    <col min="2823" max="3071" width="9" style="8"/>
    <col min="3072" max="3072" width="1.125" style="8" customWidth="1"/>
    <col min="3073" max="3073" width="16.5" style="8" customWidth="1"/>
    <col min="3074" max="3074" width="29.375" style="8" customWidth="1"/>
    <col min="3075" max="3075" width="10.875" style="8" customWidth="1"/>
    <col min="3076" max="3076" width="12.625" style="8" customWidth="1"/>
    <col min="3077" max="3077" width="12.375" style="8" customWidth="1"/>
    <col min="3078" max="3078" width="12.5" style="8" customWidth="1"/>
    <col min="3079" max="3327" width="9" style="8"/>
    <col min="3328" max="3328" width="1.125" style="8" customWidth="1"/>
    <col min="3329" max="3329" width="16.5" style="8" customWidth="1"/>
    <col min="3330" max="3330" width="29.375" style="8" customWidth="1"/>
    <col min="3331" max="3331" width="10.875" style="8" customWidth="1"/>
    <col min="3332" max="3332" width="12.625" style="8" customWidth="1"/>
    <col min="3333" max="3333" width="12.375" style="8" customWidth="1"/>
    <col min="3334" max="3334" width="12.5" style="8" customWidth="1"/>
    <col min="3335" max="3583" width="9" style="8"/>
    <col min="3584" max="3584" width="1.125" style="8" customWidth="1"/>
    <col min="3585" max="3585" width="16.5" style="8" customWidth="1"/>
    <col min="3586" max="3586" width="29.375" style="8" customWidth="1"/>
    <col min="3587" max="3587" width="10.875" style="8" customWidth="1"/>
    <col min="3588" max="3588" width="12.625" style="8" customWidth="1"/>
    <col min="3589" max="3589" width="12.375" style="8" customWidth="1"/>
    <col min="3590" max="3590" width="12.5" style="8" customWidth="1"/>
    <col min="3591" max="3839" width="9" style="8"/>
    <col min="3840" max="3840" width="1.125" style="8" customWidth="1"/>
    <col min="3841" max="3841" width="16.5" style="8" customWidth="1"/>
    <col min="3842" max="3842" width="29.375" style="8" customWidth="1"/>
    <col min="3843" max="3843" width="10.875" style="8" customWidth="1"/>
    <col min="3844" max="3844" width="12.625" style="8" customWidth="1"/>
    <col min="3845" max="3845" width="12.375" style="8" customWidth="1"/>
    <col min="3846" max="3846" width="12.5" style="8" customWidth="1"/>
    <col min="3847" max="4095" width="9" style="8"/>
    <col min="4096" max="4096" width="1.125" style="8" customWidth="1"/>
    <col min="4097" max="4097" width="16.5" style="8" customWidth="1"/>
    <col min="4098" max="4098" width="29.375" style="8" customWidth="1"/>
    <col min="4099" max="4099" width="10.875" style="8" customWidth="1"/>
    <col min="4100" max="4100" width="12.625" style="8" customWidth="1"/>
    <col min="4101" max="4101" width="12.375" style="8" customWidth="1"/>
    <col min="4102" max="4102" width="12.5" style="8" customWidth="1"/>
    <col min="4103" max="4351" width="9" style="8"/>
    <col min="4352" max="4352" width="1.125" style="8" customWidth="1"/>
    <col min="4353" max="4353" width="16.5" style="8" customWidth="1"/>
    <col min="4354" max="4354" width="29.375" style="8" customWidth="1"/>
    <col min="4355" max="4355" width="10.875" style="8" customWidth="1"/>
    <col min="4356" max="4356" width="12.625" style="8" customWidth="1"/>
    <col min="4357" max="4357" width="12.375" style="8" customWidth="1"/>
    <col min="4358" max="4358" width="12.5" style="8" customWidth="1"/>
    <col min="4359" max="4607" width="9" style="8"/>
    <col min="4608" max="4608" width="1.125" style="8" customWidth="1"/>
    <col min="4609" max="4609" width="16.5" style="8" customWidth="1"/>
    <col min="4610" max="4610" width="29.375" style="8" customWidth="1"/>
    <col min="4611" max="4611" width="10.875" style="8" customWidth="1"/>
    <col min="4612" max="4612" width="12.625" style="8" customWidth="1"/>
    <col min="4613" max="4613" width="12.375" style="8" customWidth="1"/>
    <col min="4614" max="4614" width="12.5" style="8" customWidth="1"/>
    <col min="4615" max="4863" width="9" style="8"/>
    <col min="4864" max="4864" width="1.125" style="8" customWidth="1"/>
    <col min="4865" max="4865" width="16.5" style="8" customWidth="1"/>
    <col min="4866" max="4866" width="29.375" style="8" customWidth="1"/>
    <col min="4867" max="4867" width="10.875" style="8" customWidth="1"/>
    <col min="4868" max="4868" width="12.625" style="8" customWidth="1"/>
    <col min="4869" max="4869" width="12.375" style="8" customWidth="1"/>
    <col min="4870" max="4870" width="12.5" style="8" customWidth="1"/>
    <col min="4871" max="5119" width="9" style="8"/>
    <col min="5120" max="5120" width="1.125" style="8" customWidth="1"/>
    <col min="5121" max="5121" width="16.5" style="8" customWidth="1"/>
    <col min="5122" max="5122" width="29.375" style="8" customWidth="1"/>
    <col min="5123" max="5123" width="10.875" style="8" customWidth="1"/>
    <col min="5124" max="5124" width="12.625" style="8" customWidth="1"/>
    <col min="5125" max="5125" width="12.375" style="8" customWidth="1"/>
    <col min="5126" max="5126" width="12.5" style="8" customWidth="1"/>
    <col min="5127" max="5375" width="9" style="8"/>
    <col min="5376" max="5376" width="1.125" style="8" customWidth="1"/>
    <col min="5377" max="5377" width="16.5" style="8" customWidth="1"/>
    <col min="5378" max="5378" width="29.375" style="8" customWidth="1"/>
    <col min="5379" max="5379" width="10.875" style="8" customWidth="1"/>
    <col min="5380" max="5380" width="12.625" style="8" customWidth="1"/>
    <col min="5381" max="5381" width="12.375" style="8" customWidth="1"/>
    <col min="5382" max="5382" width="12.5" style="8" customWidth="1"/>
    <col min="5383" max="5631" width="9" style="8"/>
    <col min="5632" max="5632" width="1.125" style="8" customWidth="1"/>
    <col min="5633" max="5633" width="16.5" style="8" customWidth="1"/>
    <col min="5634" max="5634" width="29.375" style="8" customWidth="1"/>
    <col min="5635" max="5635" width="10.875" style="8" customWidth="1"/>
    <col min="5636" max="5636" width="12.625" style="8" customWidth="1"/>
    <col min="5637" max="5637" width="12.375" style="8" customWidth="1"/>
    <col min="5638" max="5638" width="12.5" style="8" customWidth="1"/>
    <col min="5639" max="5887" width="9" style="8"/>
    <col min="5888" max="5888" width="1.125" style="8" customWidth="1"/>
    <col min="5889" max="5889" width="16.5" style="8" customWidth="1"/>
    <col min="5890" max="5890" width="29.375" style="8" customWidth="1"/>
    <col min="5891" max="5891" width="10.875" style="8" customWidth="1"/>
    <col min="5892" max="5892" width="12.625" style="8" customWidth="1"/>
    <col min="5893" max="5893" width="12.375" style="8" customWidth="1"/>
    <col min="5894" max="5894" width="12.5" style="8" customWidth="1"/>
    <col min="5895" max="6143" width="9" style="8"/>
    <col min="6144" max="6144" width="1.125" style="8" customWidth="1"/>
    <col min="6145" max="6145" width="16.5" style="8" customWidth="1"/>
    <col min="6146" max="6146" width="29.375" style="8" customWidth="1"/>
    <col min="6147" max="6147" width="10.875" style="8" customWidth="1"/>
    <col min="6148" max="6148" width="12.625" style="8" customWidth="1"/>
    <col min="6149" max="6149" width="12.375" style="8" customWidth="1"/>
    <col min="6150" max="6150" width="12.5" style="8" customWidth="1"/>
    <col min="6151" max="6399" width="9" style="8"/>
    <col min="6400" max="6400" width="1.125" style="8" customWidth="1"/>
    <col min="6401" max="6401" width="16.5" style="8" customWidth="1"/>
    <col min="6402" max="6402" width="29.375" style="8" customWidth="1"/>
    <col min="6403" max="6403" width="10.875" style="8" customWidth="1"/>
    <col min="6404" max="6404" width="12.625" style="8" customWidth="1"/>
    <col min="6405" max="6405" width="12.375" style="8" customWidth="1"/>
    <col min="6406" max="6406" width="12.5" style="8" customWidth="1"/>
    <col min="6407" max="6655" width="9" style="8"/>
    <col min="6656" max="6656" width="1.125" style="8" customWidth="1"/>
    <col min="6657" max="6657" width="16.5" style="8" customWidth="1"/>
    <col min="6658" max="6658" width="29.375" style="8" customWidth="1"/>
    <col min="6659" max="6659" width="10.875" style="8" customWidth="1"/>
    <col min="6660" max="6660" width="12.625" style="8" customWidth="1"/>
    <col min="6661" max="6661" width="12.375" style="8" customWidth="1"/>
    <col min="6662" max="6662" width="12.5" style="8" customWidth="1"/>
    <col min="6663" max="6911" width="9" style="8"/>
    <col min="6912" max="6912" width="1.125" style="8" customWidth="1"/>
    <col min="6913" max="6913" width="16.5" style="8" customWidth="1"/>
    <col min="6914" max="6914" width="29.375" style="8" customWidth="1"/>
    <col min="6915" max="6915" width="10.875" style="8" customWidth="1"/>
    <col min="6916" max="6916" width="12.625" style="8" customWidth="1"/>
    <col min="6917" max="6917" width="12.375" style="8" customWidth="1"/>
    <col min="6918" max="6918" width="12.5" style="8" customWidth="1"/>
    <col min="6919" max="7167" width="9" style="8"/>
    <col min="7168" max="7168" width="1.125" style="8" customWidth="1"/>
    <col min="7169" max="7169" width="16.5" style="8" customWidth="1"/>
    <col min="7170" max="7170" width="29.375" style="8" customWidth="1"/>
    <col min="7171" max="7171" width="10.875" style="8" customWidth="1"/>
    <col min="7172" max="7172" width="12.625" style="8" customWidth="1"/>
    <col min="7173" max="7173" width="12.375" style="8" customWidth="1"/>
    <col min="7174" max="7174" width="12.5" style="8" customWidth="1"/>
    <col min="7175" max="7423" width="9" style="8"/>
    <col min="7424" max="7424" width="1.125" style="8" customWidth="1"/>
    <col min="7425" max="7425" width="16.5" style="8" customWidth="1"/>
    <col min="7426" max="7426" width="29.375" style="8" customWidth="1"/>
    <col min="7427" max="7427" width="10.875" style="8" customWidth="1"/>
    <col min="7428" max="7428" width="12.625" style="8" customWidth="1"/>
    <col min="7429" max="7429" width="12.375" style="8" customWidth="1"/>
    <col min="7430" max="7430" width="12.5" style="8" customWidth="1"/>
    <col min="7431" max="7679" width="9" style="8"/>
    <col min="7680" max="7680" width="1.125" style="8" customWidth="1"/>
    <col min="7681" max="7681" width="16.5" style="8" customWidth="1"/>
    <col min="7682" max="7682" width="29.375" style="8" customWidth="1"/>
    <col min="7683" max="7683" width="10.875" style="8" customWidth="1"/>
    <col min="7684" max="7684" width="12.625" style="8" customWidth="1"/>
    <col min="7685" max="7685" width="12.375" style="8" customWidth="1"/>
    <col min="7686" max="7686" width="12.5" style="8" customWidth="1"/>
    <col min="7687" max="7935" width="9" style="8"/>
    <col min="7936" max="7936" width="1.125" style="8" customWidth="1"/>
    <col min="7937" max="7937" width="16.5" style="8" customWidth="1"/>
    <col min="7938" max="7938" width="29.375" style="8" customWidth="1"/>
    <col min="7939" max="7939" width="10.875" style="8" customWidth="1"/>
    <col min="7940" max="7940" width="12.625" style="8" customWidth="1"/>
    <col min="7941" max="7941" width="12.375" style="8" customWidth="1"/>
    <col min="7942" max="7942" width="12.5" style="8" customWidth="1"/>
    <col min="7943" max="8191" width="9" style="8"/>
    <col min="8192" max="8192" width="1.125" style="8" customWidth="1"/>
    <col min="8193" max="8193" width="16.5" style="8" customWidth="1"/>
    <col min="8194" max="8194" width="29.375" style="8" customWidth="1"/>
    <col min="8195" max="8195" width="10.875" style="8" customWidth="1"/>
    <col min="8196" max="8196" width="12.625" style="8" customWidth="1"/>
    <col min="8197" max="8197" width="12.375" style="8" customWidth="1"/>
    <col min="8198" max="8198" width="12.5" style="8" customWidth="1"/>
    <col min="8199" max="8447" width="9" style="8"/>
    <col min="8448" max="8448" width="1.125" style="8" customWidth="1"/>
    <col min="8449" max="8449" width="16.5" style="8" customWidth="1"/>
    <col min="8450" max="8450" width="29.375" style="8" customWidth="1"/>
    <col min="8451" max="8451" width="10.875" style="8" customWidth="1"/>
    <col min="8452" max="8452" width="12.625" style="8" customWidth="1"/>
    <col min="8453" max="8453" width="12.375" style="8" customWidth="1"/>
    <col min="8454" max="8454" width="12.5" style="8" customWidth="1"/>
    <col min="8455" max="8703" width="9" style="8"/>
    <col min="8704" max="8704" width="1.125" style="8" customWidth="1"/>
    <col min="8705" max="8705" width="16.5" style="8" customWidth="1"/>
    <col min="8706" max="8706" width="29.375" style="8" customWidth="1"/>
    <col min="8707" max="8707" width="10.875" style="8" customWidth="1"/>
    <col min="8708" max="8708" width="12.625" style="8" customWidth="1"/>
    <col min="8709" max="8709" width="12.375" style="8" customWidth="1"/>
    <col min="8710" max="8710" width="12.5" style="8" customWidth="1"/>
    <col min="8711" max="8959" width="9" style="8"/>
    <col min="8960" max="8960" width="1.125" style="8" customWidth="1"/>
    <col min="8961" max="8961" width="16.5" style="8" customWidth="1"/>
    <col min="8962" max="8962" width="29.375" style="8" customWidth="1"/>
    <col min="8963" max="8963" width="10.875" style="8" customWidth="1"/>
    <col min="8964" max="8964" width="12.625" style="8" customWidth="1"/>
    <col min="8965" max="8965" width="12.375" style="8" customWidth="1"/>
    <col min="8966" max="8966" width="12.5" style="8" customWidth="1"/>
    <col min="8967" max="9215" width="9" style="8"/>
    <col min="9216" max="9216" width="1.125" style="8" customWidth="1"/>
    <col min="9217" max="9217" width="16.5" style="8" customWidth="1"/>
    <col min="9218" max="9218" width="29.375" style="8" customWidth="1"/>
    <col min="9219" max="9219" width="10.875" style="8" customWidth="1"/>
    <col min="9220" max="9220" width="12.625" style="8" customWidth="1"/>
    <col min="9221" max="9221" width="12.375" style="8" customWidth="1"/>
    <col min="9222" max="9222" width="12.5" style="8" customWidth="1"/>
    <col min="9223" max="9471" width="9" style="8"/>
    <col min="9472" max="9472" width="1.125" style="8" customWidth="1"/>
    <col min="9473" max="9473" width="16.5" style="8" customWidth="1"/>
    <col min="9474" max="9474" width="29.375" style="8" customWidth="1"/>
    <col min="9475" max="9475" width="10.875" style="8" customWidth="1"/>
    <col min="9476" max="9476" width="12.625" style="8" customWidth="1"/>
    <col min="9477" max="9477" width="12.375" style="8" customWidth="1"/>
    <col min="9478" max="9478" width="12.5" style="8" customWidth="1"/>
    <col min="9479" max="9727" width="9" style="8"/>
    <col min="9728" max="9728" width="1.125" style="8" customWidth="1"/>
    <col min="9729" max="9729" width="16.5" style="8" customWidth="1"/>
    <col min="9730" max="9730" width="29.375" style="8" customWidth="1"/>
    <col min="9731" max="9731" width="10.875" style="8" customWidth="1"/>
    <col min="9732" max="9732" width="12.625" style="8" customWidth="1"/>
    <col min="9733" max="9733" width="12.375" style="8" customWidth="1"/>
    <col min="9734" max="9734" width="12.5" style="8" customWidth="1"/>
    <col min="9735" max="9983" width="9" style="8"/>
    <col min="9984" max="9984" width="1.125" style="8" customWidth="1"/>
    <col min="9985" max="9985" width="16.5" style="8" customWidth="1"/>
    <col min="9986" max="9986" width="29.375" style="8" customWidth="1"/>
    <col min="9987" max="9987" width="10.875" style="8" customWidth="1"/>
    <col min="9988" max="9988" width="12.625" style="8" customWidth="1"/>
    <col min="9989" max="9989" width="12.375" style="8" customWidth="1"/>
    <col min="9990" max="9990" width="12.5" style="8" customWidth="1"/>
    <col min="9991" max="10239" width="9" style="8"/>
    <col min="10240" max="10240" width="1.125" style="8" customWidth="1"/>
    <col min="10241" max="10241" width="16.5" style="8" customWidth="1"/>
    <col min="10242" max="10242" width="29.375" style="8" customWidth="1"/>
    <col min="10243" max="10243" width="10.875" style="8" customWidth="1"/>
    <col min="10244" max="10244" width="12.625" style="8" customWidth="1"/>
    <col min="10245" max="10245" width="12.375" style="8" customWidth="1"/>
    <col min="10246" max="10246" width="12.5" style="8" customWidth="1"/>
    <col min="10247" max="10495" width="9" style="8"/>
    <col min="10496" max="10496" width="1.125" style="8" customWidth="1"/>
    <col min="10497" max="10497" width="16.5" style="8" customWidth="1"/>
    <col min="10498" max="10498" width="29.375" style="8" customWidth="1"/>
    <col min="10499" max="10499" width="10.875" style="8" customWidth="1"/>
    <col min="10500" max="10500" width="12.625" style="8" customWidth="1"/>
    <col min="10501" max="10501" width="12.375" style="8" customWidth="1"/>
    <col min="10502" max="10502" width="12.5" style="8" customWidth="1"/>
    <col min="10503" max="10751" width="9" style="8"/>
    <col min="10752" max="10752" width="1.125" style="8" customWidth="1"/>
    <col min="10753" max="10753" width="16.5" style="8" customWidth="1"/>
    <col min="10754" max="10754" width="29.375" style="8" customWidth="1"/>
    <col min="10755" max="10755" width="10.875" style="8" customWidth="1"/>
    <col min="10756" max="10756" width="12.625" style="8" customWidth="1"/>
    <col min="10757" max="10757" width="12.375" style="8" customWidth="1"/>
    <col min="10758" max="10758" width="12.5" style="8" customWidth="1"/>
    <col min="10759" max="11007" width="9" style="8"/>
    <col min="11008" max="11008" width="1.125" style="8" customWidth="1"/>
    <col min="11009" max="11009" width="16.5" style="8" customWidth="1"/>
    <col min="11010" max="11010" width="29.375" style="8" customWidth="1"/>
    <col min="11011" max="11011" width="10.875" style="8" customWidth="1"/>
    <col min="11012" max="11012" width="12.625" style="8" customWidth="1"/>
    <col min="11013" max="11013" width="12.375" style="8" customWidth="1"/>
    <col min="11014" max="11014" width="12.5" style="8" customWidth="1"/>
    <col min="11015" max="11263" width="9" style="8"/>
    <col min="11264" max="11264" width="1.125" style="8" customWidth="1"/>
    <col min="11265" max="11265" width="16.5" style="8" customWidth="1"/>
    <col min="11266" max="11266" width="29.375" style="8" customWidth="1"/>
    <col min="11267" max="11267" width="10.875" style="8" customWidth="1"/>
    <col min="11268" max="11268" width="12.625" style="8" customWidth="1"/>
    <col min="11269" max="11269" width="12.375" style="8" customWidth="1"/>
    <col min="11270" max="11270" width="12.5" style="8" customWidth="1"/>
    <col min="11271" max="11519" width="9" style="8"/>
    <col min="11520" max="11520" width="1.125" style="8" customWidth="1"/>
    <col min="11521" max="11521" width="16.5" style="8" customWidth="1"/>
    <col min="11522" max="11522" width="29.375" style="8" customWidth="1"/>
    <col min="11523" max="11523" width="10.875" style="8" customWidth="1"/>
    <col min="11524" max="11524" width="12.625" style="8" customWidth="1"/>
    <col min="11525" max="11525" width="12.375" style="8" customWidth="1"/>
    <col min="11526" max="11526" width="12.5" style="8" customWidth="1"/>
    <col min="11527" max="11775" width="9" style="8"/>
    <col min="11776" max="11776" width="1.125" style="8" customWidth="1"/>
    <col min="11777" max="11777" width="16.5" style="8" customWidth="1"/>
    <col min="11778" max="11778" width="29.375" style="8" customWidth="1"/>
    <col min="11779" max="11779" width="10.875" style="8" customWidth="1"/>
    <col min="11780" max="11780" width="12.625" style="8" customWidth="1"/>
    <col min="11781" max="11781" width="12.375" style="8" customWidth="1"/>
    <col min="11782" max="11782" width="12.5" style="8" customWidth="1"/>
    <col min="11783" max="12031" width="9" style="8"/>
    <col min="12032" max="12032" width="1.125" style="8" customWidth="1"/>
    <col min="12033" max="12033" width="16.5" style="8" customWidth="1"/>
    <col min="12034" max="12034" width="29.375" style="8" customWidth="1"/>
    <col min="12035" max="12035" width="10.875" style="8" customWidth="1"/>
    <col min="12036" max="12036" width="12.625" style="8" customWidth="1"/>
    <col min="12037" max="12037" width="12.375" style="8" customWidth="1"/>
    <col min="12038" max="12038" width="12.5" style="8" customWidth="1"/>
    <col min="12039" max="12287" width="9" style="8"/>
    <col min="12288" max="12288" width="1.125" style="8" customWidth="1"/>
    <col min="12289" max="12289" width="16.5" style="8" customWidth="1"/>
    <col min="12290" max="12290" width="29.375" style="8" customWidth="1"/>
    <col min="12291" max="12291" width="10.875" style="8" customWidth="1"/>
    <col min="12292" max="12292" width="12.625" style="8" customWidth="1"/>
    <col min="12293" max="12293" width="12.375" style="8" customWidth="1"/>
    <col min="12294" max="12294" width="12.5" style="8" customWidth="1"/>
    <col min="12295" max="12543" width="9" style="8"/>
    <col min="12544" max="12544" width="1.125" style="8" customWidth="1"/>
    <col min="12545" max="12545" width="16.5" style="8" customWidth="1"/>
    <col min="12546" max="12546" width="29.375" style="8" customWidth="1"/>
    <col min="12547" max="12547" width="10.875" style="8" customWidth="1"/>
    <col min="12548" max="12548" width="12.625" style="8" customWidth="1"/>
    <col min="12549" max="12549" width="12.375" style="8" customWidth="1"/>
    <col min="12550" max="12550" width="12.5" style="8" customWidth="1"/>
    <col min="12551" max="12799" width="9" style="8"/>
    <col min="12800" max="12800" width="1.125" style="8" customWidth="1"/>
    <col min="12801" max="12801" width="16.5" style="8" customWidth="1"/>
    <col min="12802" max="12802" width="29.375" style="8" customWidth="1"/>
    <col min="12803" max="12803" width="10.875" style="8" customWidth="1"/>
    <col min="12804" max="12804" width="12.625" style="8" customWidth="1"/>
    <col min="12805" max="12805" width="12.375" style="8" customWidth="1"/>
    <col min="12806" max="12806" width="12.5" style="8" customWidth="1"/>
    <col min="12807" max="13055" width="9" style="8"/>
    <col min="13056" max="13056" width="1.125" style="8" customWidth="1"/>
    <col min="13057" max="13057" width="16.5" style="8" customWidth="1"/>
    <col min="13058" max="13058" width="29.375" style="8" customWidth="1"/>
    <col min="13059" max="13059" width="10.875" style="8" customWidth="1"/>
    <col min="13060" max="13060" width="12.625" style="8" customWidth="1"/>
    <col min="13061" max="13061" width="12.375" style="8" customWidth="1"/>
    <col min="13062" max="13062" width="12.5" style="8" customWidth="1"/>
    <col min="13063" max="13311" width="9" style="8"/>
    <col min="13312" max="13312" width="1.125" style="8" customWidth="1"/>
    <col min="13313" max="13313" width="16.5" style="8" customWidth="1"/>
    <col min="13314" max="13314" width="29.375" style="8" customWidth="1"/>
    <col min="13315" max="13315" width="10.875" style="8" customWidth="1"/>
    <col min="13316" max="13316" width="12.625" style="8" customWidth="1"/>
    <col min="13317" max="13317" width="12.375" style="8" customWidth="1"/>
    <col min="13318" max="13318" width="12.5" style="8" customWidth="1"/>
    <col min="13319" max="13567" width="9" style="8"/>
    <col min="13568" max="13568" width="1.125" style="8" customWidth="1"/>
    <col min="13569" max="13569" width="16.5" style="8" customWidth="1"/>
    <col min="13570" max="13570" width="29.375" style="8" customWidth="1"/>
    <col min="13571" max="13571" width="10.875" style="8" customWidth="1"/>
    <col min="13572" max="13572" width="12.625" style="8" customWidth="1"/>
    <col min="13573" max="13573" width="12.375" style="8" customWidth="1"/>
    <col min="13574" max="13574" width="12.5" style="8" customWidth="1"/>
    <col min="13575" max="13823" width="9" style="8"/>
    <col min="13824" max="13824" width="1.125" style="8" customWidth="1"/>
    <col min="13825" max="13825" width="16.5" style="8" customWidth="1"/>
    <col min="13826" max="13826" width="29.375" style="8" customWidth="1"/>
    <col min="13827" max="13827" width="10.875" style="8" customWidth="1"/>
    <col min="13828" max="13828" width="12.625" style="8" customWidth="1"/>
    <col min="13829" max="13829" width="12.375" style="8" customWidth="1"/>
    <col min="13830" max="13830" width="12.5" style="8" customWidth="1"/>
    <col min="13831" max="14079" width="9" style="8"/>
    <col min="14080" max="14080" width="1.125" style="8" customWidth="1"/>
    <col min="14081" max="14081" width="16.5" style="8" customWidth="1"/>
    <col min="14082" max="14082" width="29.375" style="8" customWidth="1"/>
    <col min="14083" max="14083" width="10.875" style="8" customWidth="1"/>
    <col min="14084" max="14084" width="12.625" style="8" customWidth="1"/>
    <col min="14085" max="14085" width="12.375" style="8" customWidth="1"/>
    <col min="14086" max="14086" width="12.5" style="8" customWidth="1"/>
    <col min="14087" max="14335" width="9" style="8"/>
    <col min="14336" max="14336" width="1.125" style="8" customWidth="1"/>
    <col min="14337" max="14337" width="16.5" style="8" customWidth="1"/>
    <col min="14338" max="14338" width="29.375" style="8" customWidth="1"/>
    <col min="14339" max="14339" width="10.875" style="8" customWidth="1"/>
    <col min="14340" max="14340" width="12.625" style="8" customWidth="1"/>
    <col min="14341" max="14341" width="12.375" style="8" customWidth="1"/>
    <col min="14342" max="14342" width="12.5" style="8" customWidth="1"/>
    <col min="14343" max="14591" width="9" style="8"/>
    <col min="14592" max="14592" width="1.125" style="8" customWidth="1"/>
    <col min="14593" max="14593" width="16.5" style="8" customWidth="1"/>
    <col min="14594" max="14594" width="29.375" style="8" customWidth="1"/>
    <col min="14595" max="14595" width="10.875" style="8" customWidth="1"/>
    <col min="14596" max="14596" width="12.625" style="8" customWidth="1"/>
    <col min="14597" max="14597" width="12.375" style="8" customWidth="1"/>
    <col min="14598" max="14598" width="12.5" style="8" customWidth="1"/>
    <col min="14599" max="14847" width="9" style="8"/>
    <col min="14848" max="14848" width="1.125" style="8" customWidth="1"/>
    <col min="14849" max="14849" width="16.5" style="8" customWidth="1"/>
    <col min="14850" max="14850" width="29.375" style="8" customWidth="1"/>
    <col min="14851" max="14851" width="10.875" style="8" customWidth="1"/>
    <col min="14852" max="14852" width="12.625" style="8" customWidth="1"/>
    <col min="14853" max="14853" width="12.375" style="8" customWidth="1"/>
    <col min="14854" max="14854" width="12.5" style="8" customWidth="1"/>
    <col min="14855" max="15103" width="9" style="8"/>
    <col min="15104" max="15104" width="1.125" style="8" customWidth="1"/>
    <col min="15105" max="15105" width="16.5" style="8" customWidth="1"/>
    <col min="15106" max="15106" width="29.375" style="8" customWidth="1"/>
    <col min="15107" max="15107" width="10.875" style="8" customWidth="1"/>
    <col min="15108" max="15108" width="12.625" style="8" customWidth="1"/>
    <col min="15109" max="15109" width="12.375" style="8" customWidth="1"/>
    <col min="15110" max="15110" width="12.5" style="8" customWidth="1"/>
    <col min="15111" max="15359" width="9" style="8"/>
    <col min="15360" max="15360" width="1.125" style="8" customWidth="1"/>
    <col min="15361" max="15361" width="16.5" style="8" customWidth="1"/>
    <col min="15362" max="15362" width="29.375" style="8" customWidth="1"/>
    <col min="15363" max="15363" width="10.875" style="8" customWidth="1"/>
    <col min="15364" max="15364" width="12.625" style="8" customWidth="1"/>
    <col min="15365" max="15365" width="12.375" style="8" customWidth="1"/>
    <col min="15366" max="15366" width="12.5" style="8" customWidth="1"/>
    <col min="15367" max="15615" width="9" style="8"/>
    <col min="15616" max="15616" width="1.125" style="8" customWidth="1"/>
    <col min="15617" max="15617" width="16.5" style="8" customWidth="1"/>
    <col min="15618" max="15618" width="29.375" style="8" customWidth="1"/>
    <col min="15619" max="15619" width="10.875" style="8" customWidth="1"/>
    <col min="15620" max="15620" width="12.625" style="8" customWidth="1"/>
    <col min="15621" max="15621" width="12.375" style="8" customWidth="1"/>
    <col min="15622" max="15622" width="12.5" style="8" customWidth="1"/>
    <col min="15623" max="15871" width="9" style="8"/>
    <col min="15872" max="15872" width="1.125" style="8" customWidth="1"/>
    <col min="15873" max="15873" width="16.5" style="8" customWidth="1"/>
    <col min="15874" max="15874" width="29.375" style="8" customWidth="1"/>
    <col min="15875" max="15875" width="10.875" style="8" customWidth="1"/>
    <col min="15876" max="15876" width="12.625" style="8" customWidth="1"/>
    <col min="15877" max="15877" width="12.375" style="8" customWidth="1"/>
    <col min="15878" max="15878" width="12.5" style="8" customWidth="1"/>
    <col min="15879" max="16127" width="9" style="8"/>
    <col min="16128" max="16128" width="1.125" style="8" customWidth="1"/>
    <col min="16129" max="16129" width="16.5" style="8" customWidth="1"/>
    <col min="16130" max="16130" width="29.375" style="8" customWidth="1"/>
    <col min="16131" max="16131" width="10.875" style="8" customWidth="1"/>
    <col min="16132" max="16132" width="12.625" style="8" customWidth="1"/>
    <col min="16133" max="16133" width="12.375" style="8" customWidth="1"/>
    <col min="16134" max="16134" width="12.5" style="8" customWidth="1"/>
    <col min="16135" max="16384" width="9" style="8"/>
  </cols>
  <sheetData>
    <row r="1" spans="1:6" ht="21" customHeight="1">
      <c r="A1" s="9" t="s">
        <v>577</v>
      </c>
    </row>
    <row r="2" spans="1:6" ht="47.25" customHeight="1">
      <c r="A2" s="189" t="s">
        <v>578</v>
      </c>
      <c r="B2" s="189"/>
      <c r="C2" s="189"/>
      <c r="D2" s="189"/>
      <c r="E2" s="189"/>
      <c r="F2" s="189"/>
    </row>
    <row r="3" spans="1:6" ht="19.5" customHeight="1">
      <c r="A3" s="10"/>
      <c r="B3" s="10"/>
      <c r="C3" s="10"/>
      <c r="D3" s="10"/>
      <c r="E3" s="10"/>
      <c r="F3" s="11" t="s">
        <v>313</v>
      </c>
    </row>
    <row r="4" spans="1:6" ht="36" customHeight="1">
      <c r="A4" s="190" t="s">
        <v>579</v>
      </c>
      <c r="B4" s="190" t="s">
        <v>580</v>
      </c>
      <c r="C4" s="190"/>
      <c r="D4" s="12" t="s">
        <v>581</v>
      </c>
      <c r="E4" s="190"/>
      <c r="F4" s="190"/>
    </row>
    <row r="5" spans="1:6" ht="36" customHeight="1">
      <c r="A5" s="190"/>
      <c r="B5" s="190"/>
      <c r="C5" s="190"/>
      <c r="D5" s="12" t="s">
        <v>582</v>
      </c>
      <c r="E5" s="190"/>
      <c r="F5" s="190"/>
    </row>
    <row r="6" spans="1:6" ht="73.5" customHeight="1">
      <c r="A6" s="12" t="s">
        <v>583</v>
      </c>
      <c r="B6" s="190"/>
      <c r="C6" s="190"/>
      <c r="D6" s="190"/>
      <c r="E6" s="190"/>
      <c r="F6" s="190"/>
    </row>
    <row r="7" spans="1:6" ht="26.25" customHeight="1">
      <c r="A7" s="192" t="s">
        <v>584</v>
      </c>
      <c r="B7" s="12" t="s">
        <v>585</v>
      </c>
      <c r="C7" s="12" t="s">
        <v>586</v>
      </c>
      <c r="D7" s="12" t="s">
        <v>587</v>
      </c>
      <c r="E7" s="12" t="s">
        <v>588</v>
      </c>
      <c r="F7" s="12" t="s">
        <v>589</v>
      </c>
    </row>
    <row r="8" spans="1:6" ht="26.25" customHeight="1">
      <c r="A8" s="192"/>
      <c r="B8" s="12"/>
      <c r="C8" s="12"/>
      <c r="D8" s="13"/>
      <c r="E8" s="14"/>
      <c r="F8" s="14"/>
    </row>
    <row r="9" spans="1:6" ht="26.25" customHeight="1">
      <c r="A9" s="192"/>
      <c r="B9" s="12"/>
      <c r="C9" s="12"/>
      <c r="D9" s="13"/>
      <c r="E9" s="14"/>
      <c r="F9" s="14"/>
    </row>
    <row r="10" spans="1:6" ht="26.25" customHeight="1">
      <c r="A10" s="192"/>
      <c r="B10" s="12"/>
      <c r="C10" s="15"/>
      <c r="D10" s="15"/>
      <c r="E10" s="15"/>
      <c r="F10" s="15"/>
    </row>
    <row r="11" spans="1:6" ht="26.25" customHeight="1">
      <c r="A11" s="192"/>
      <c r="B11" s="12"/>
      <c r="C11" s="15"/>
      <c r="D11" s="15"/>
      <c r="E11" s="15"/>
      <c r="F11" s="15"/>
    </row>
    <row r="12" spans="1:6" ht="26.25" customHeight="1">
      <c r="A12" s="192"/>
      <c r="B12" s="12"/>
      <c r="C12" s="15"/>
      <c r="D12" s="15"/>
      <c r="E12" s="15"/>
      <c r="F12" s="15"/>
    </row>
    <row r="13" spans="1:6" ht="26.25" customHeight="1">
      <c r="A13" s="192"/>
      <c r="B13" s="12"/>
      <c r="C13" s="15"/>
      <c r="D13" s="15"/>
      <c r="E13" s="15"/>
      <c r="F13" s="15"/>
    </row>
    <row r="14" spans="1:6" ht="26.25" customHeight="1">
      <c r="A14" s="192"/>
      <c r="B14" s="12"/>
      <c r="C14" s="15"/>
      <c r="D14" s="15"/>
      <c r="E14" s="15"/>
      <c r="F14" s="15"/>
    </row>
    <row r="15" spans="1:6" ht="26.25" customHeight="1">
      <c r="A15" s="192"/>
      <c r="B15" s="12"/>
      <c r="C15" s="15"/>
      <c r="D15" s="15"/>
      <c r="E15" s="15"/>
      <c r="F15" s="15"/>
    </row>
    <row r="16" spans="1:6" ht="26.25" customHeight="1">
      <c r="A16" s="192"/>
      <c r="B16" s="12"/>
      <c r="C16" s="15"/>
      <c r="D16" s="15"/>
      <c r="E16" s="15"/>
      <c r="F16" s="15"/>
    </row>
    <row r="17" spans="1:6" ht="15.75">
      <c r="A17" s="191" t="s">
        <v>590</v>
      </c>
      <c r="B17" s="191"/>
      <c r="C17" s="191"/>
      <c r="D17" s="191"/>
      <c r="E17" s="191"/>
      <c r="F17" s="191"/>
    </row>
    <row r="18" spans="1:6">
      <c r="A18" s="16"/>
      <c r="B18" s="17"/>
      <c r="C18" s="18"/>
      <c r="D18" s="18"/>
      <c r="E18" s="18"/>
      <c r="F18" s="17"/>
    </row>
    <row r="19" spans="1:6">
      <c r="A19" s="16"/>
      <c r="B19" s="17"/>
      <c r="C19" s="18"/>
      <c r="D19" s="18"/>
      <c r="E19" s="18"/>
      <c r="F19" s="17"/>
    </row>
    <row r="20" spans="1:6">
      <c r="A20" s="16"/>
      <c r="B20" s="17"/>
      <c r="C20" s="18"/>
      <c r="D20" s="18"/>
      <c r="E20" s="18"/>
      <c r="F20" s="17"/>
    </row>
    <row r="21" spans="1:6">
      <c r="A21" s="16"/>
      <c r="B21" s="17"/>
      <c r="C21" s="18"/>
      <c r="D21" s="18"/>
      <c r="E21" s="18"/>
      <c r="F21" s="17"/>
    </row>
    <row r="22" spans="1:6">
      <c r="A22" s="16"/>
      <c r="B22" s="17"/>
      <c r="C22" s="18"/>
      <c r="D22" s="18"/>
      <c r="E22" s="18"/>
      <c r="F22" s="17"/>
    </row>
    <row r="23" spans="1:6">
      <c r="A23" s="16"/>
      <c r="B23" s="17"/>
      <c r="C23" s="18"/>
      <c r="D23" s="18"/>
      <c r="E23" s="18"/>
      <c r="F23" s="17"/>
    </row>
    <row r="24" spans="1:6">
      <c r="A24" s="16"/>
      <c r="B24" s="17"/>
      <c r="C24" s="18"/>
      <c r="D24" s="18"/>
      <c r="E24" s="18"/>
      <c r="F24" s="17"/>
    </row>
    <row r="25" spans="1:6">
      <c r="A25" s="16"/>
      <c r="B25" s="17"/>
      <c r="C25" s="18"/>
      <c r="D25" s="18"/>
      <c r="E25" s="18"/>
      <c r="F25" s="17"/>
    </row>
    <row r="26" spans="1:6">
      <c r="A26" s="16"/>
      <c r="B26" s="17"/>
      <c r="C26" s="18"/>
      <c r="D26" s="18"/>
      <c r="E26" s="18"/>
      <c r="F26" s="17"/>
    </row>
    <row r="27" spans="1:6">
      <c r="A27" s="16"/>
      <c r="B27" s="17"/>
      <c r="C27" s="18"/>
      <c r="D27" s="18"/>
      <c r="E27" s="18"/>
      <c r="F27" s="17"/>
    </row>
    <row r="28" spans="1:6">
      <c r="A28" s="16"/>
      <c r="B28" s="17"/>
      <c r="C28" s="18"/>
      <c r="D28" s="18"/>
      <c r="E28" s="18"/>
      <c r="F28" s="17"/>
    </row>
    <row r="29" spans="1:6">
      <c r="A29" s="16"/>
      <c r="B29" s="17"/>
      <c r="C29" s="18"/>
      <c r="D29" s="18"/>
      <c r="E29" s="18"/>
      <c r="F29" s="17"/>
    </row>
    <row r="30" spans="1:6">
      <c r="A30" s="16"/>
      <c r="B30" s="17"/>
      <c r="C30" s="18"/>
      <c r="D30" s="18"/>
      <c r="E30" s="18"/>
      <c r="F30" s="17"/>
    </row>
    <row r="31" spans="1:6">
      <c r="A31" s="16"/>
      <c r="B31" s="17"/>
      <c r="C31" s="18"/>
      <c r="D31" s="18"/>
      <c r="E31" s="18"/>
      <c r="F31" s="17"/>
    </row>
    <row r="32" spans="1:6">
      <c r="A32" s="16"/>
      <c r="B32" s="17"/>
      <c r="C32" s="18"/>
      <c r="D32" s="18"/>
      <c r="E32" s="18"/>
      <c r="F32" s="17"/>
    </row>
    <row r="33" spans="1:6">
      <c r="A33" s="16"/>
      <c r="B33" s="17"/>
      <c r="C33" s="18"/>
      <c r="D33" s="18"/>
      <c r="E33" s="18"/>
      <c r="F33" s="17"/>
    </row>
    <row r="34" spans="1:6">
      <c r="A34" s="16"/>
      <c r="B34" s="17"/>
      <c r="C34" s="18"/>
      <c r="D34" s="18"/>
      <c r="E34" s="18"/>
      <c r="F34" s="17"/>
    </row>
    <row r="35" spans="1:6">
      <c r="A35" s="16"/>
      <c r="B35" s="17"/>
      <c r="C35" s="18"/>
      <c r="D35" s="18"/>
      <c r="E35" s="18"/>
      <c r="F35" s="17"/>
    </row>
    <row r="36" spans="1:6">
      <c r="B36" s="1"/>
      <c r="C36" s="19"/>
      <c r="D36" s="19"/>
      <c r="E36" s="19"/>
      <c r="F36" s="1"/>
    </row>
    <row r="37" spans="1:6">
      <c r="B37" s="1"/>
      <c r="C37" s="19"/>
      <c r="D37" s="19"/>
      <c r="E37" s="19"/>
      <c r="F37" s="1"/>
    </row>
    <row r="38" spans="1:6">
      <c r="B38" s="1"/>
      <c r="C38" s="1"/>
      <c r="D38" s="1"/>
      <c r="E38" s="1"/>
      <c r="F38" s="1"/>
    </row>
    <row r="39" spans="1:6">
      <c r="B39" s="1"/>
      <c r="C39" s="1"/>
      <c r="D39" s="1"/>
      <c r="E39" s="1"/>
      <c r="F39" s="1"/>
    </row>
    <row r="40" spans="1:6">
      <c r="B40" s="1"/>
      <c r="C40" s="1"/>
      <c r="D40" s="1"/>
      <c r="E40" s="1"/>
      <c r="F40" s="1"/>
    </row>
    <row r="41" spans="1:6">
      <c r="B41" s="1"/>
      <c r="C41" s="1"/>
      <c r="D41" s="1"/>
      <c r="E41" s="1"/>
      <c r="F41" s="1"/>
    </row>
    <row r="42" spans="1:6">
      <c r="B42" s="1"/>
      <c r="C42" s="1"/>
      <c r="D42" s="1"/>
      <c r="E42" s="1"/>
      <c r="F42" s="1"/>
    </row>
    <row r="43" spans="1:6">
      <c r="B43" s="1"/>
      <c r="C43" s="1"/>
      <c r="D43" s="1"/>
      <c r="E43" s="1"/>
      <c r="F43" s="1"/>
    </row>
    <row r="44" spans="1:6">
      <c r="B44" s="1"/>
      <c r="C44" s="1"/>
      <c r="D44" s="1"/>
      <c r="E44" s="1"/>
      <c r="F44" s="1"/>
    </row>
    <row r="45" spans="1:6">
      <c r="B45" s="1"/>
      <c r="C45" s="1"/>
      <c r="D45" s="1"/>
      <c r="E45" s="1"/>
      <c r="F45" s="1"/>
    </row>
    <row r="46" spans="1:6">
      <c r="B46" s="1"/>
      <c r="C46" s="1"/>
      <c r="D46" s="1"/>
      <c r="E46" s="1"/>
      <c r="F46" s="1"/>
    </row>
    <row r="47" spans="1:6">
      <c r="B47" s="1"/>
      <c r="C47" s="1"/>
      <c r="D47" s="1"/>
      <c r="E47" s="1"/>
      <c r="F47" s="1"/>
    </row>
    <row r="48" spans="1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8">
    <mergeCell ref="A2:F2"/>
    <mergeCell ref="E4:F4"/>
    <mergeCell ref="E5:F5"/>
    <mergeCell ref="B6:F6"/>
    <mergeCell ref="A17:F17"/>
    <mergeCell ref="A4:A5"/>
    <mergeCell ref="A7:A16"/>
    <mergeCell ref="B4:C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21"/>
  <sheetViews>
    <sheetView workbookViewId="0">
      <selection activeCell="D35" sqref="D35"/>
    </sheetView>
  </sheetViews>
  <sheetFormatPr defaultColWidth="9" defaultRowHeight="14.2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pans="1:6" s="1" customFormat="1" ht="31.5" customHeight="1">
      <c r="A2" s="193" t="s">
        <v>591</v>
      </c>
      <c r="B2" s="193" t="s">
        <v>592</v>
      </c>
      <c r="C2" s="193" t="s">
        <v>592</v>
      </c>
      <c r="D2" s="193" t="s">
        <v>592</v>
      </c>
      <c r="E2" s="193" t="s">
        <v>592</v>
      </c>
      <c r="F2" s="193" t="s">
        <v>592</v>
      </c>
    </row>
    <row r="3" spans="1:6" s="1" customFormat="1" ht="19.899999999999999" customHeight="1">
      <c r="A3" s="3" t="s">
        <v>593</v>
      </c>
      <c r="B3" s="194" t="s">
        <v>580</v>
      </c>
      <c r="C3" s="194"/>
      <c r="D3" s="194"/>
      <c r="E3" s="3" t="s">
        <v>594</v>
      </c>
      <c r="F3" s="3" t="s">
        <v>313</v>
      </c>
    </row>
    <row r="4" spans="1:6" s="1" customFormat="1" ht="24" customHeight="1">
      <c r="A4" s="4" t="s">
        <v>595</v>
      </c>
      <c r="B4" s="195"/>
      <c r="C4" s="196"/>
      <c r="D4" s="197"/>
      <c r="E4" s="4" t="s">
        <v>596</v>
      </c>
      <c r="F4" s="4"/>
    </row>
    <row r="5" spans="1:6" s="1" customFormat="1" ht="19.149999999999999" customHeight="1">
      <c r="A5" s="195" t="s">
        <v>597</v>
      </c>
      <c r="B5" s="199"/>
      <c r="C5" s="200"/>
      <c r="D5" s="200"/>
      <c r="E5" s="200"/>
      <c r="F5" s="201"/>
    </row>
    <row r="6" spans="1:6" s="1" customFormat="1" ht="21" customHeight="1">
      <c r="A6" s="195" t="s">
        <v>598</v>
      </c>
      <c r="B6" s="202"/>
      <c r="C6" s="203"/>
      <c r="D6" s="203"/>
      <c r="E6" s="203"/>
      <c r="F6" s="204"/>
    </row>
    <row r="7" spans="1:6" s="1" customFormat="1" ht="93.75" customHeight="1">
      <c r="A7" s="4" t="s">
        <v>599</v>
      </c>
      <c r="B7" s="198"/>
      <c r="C7" s="198"/>
      <c r="D7" s="198"/>
      <c r="E7" s="198"/>
      <c r="F7" s="198"/>
    </row>
    <row r="8" spans="1:6" s="1" customFormat="1" ht="132.75" customHeight="1">
      <c r="A8" s="4" t="s">
        <v>600</v>
      </c>
      <c r="B8" s="198"/>
      <c r="C8" s="198"/>
      <c r="D8" s="198"/>
      <c r="E8" s="198"/>
      <c r="F8" s="198"/>
    </row>
    <row r="9" spans="1:6" s="1" customFormat="1" ht="134.25" customHeight="1">
      <c r="A9" s="4" t="s">
        <v>601</v>
      </c>
      <c r="B9" s="198"/>
      <c r="C9" s="198"/>
      <c r="D9" s="198"/>
      <c r="E9" s="198"/>
      <c r="F9" s="198"/>
    </row>
    <row r="10" spans="1:6" s="1" customFormat="1" ht="21.75" customHeight="1">
      <c r="A10" s="195" t="s">
        <v>584</v>
      </c>
      <c r="B10" s="4" t="s">
        <v>602</v>
      </c>
      <c r="C10" s="5" t="s">
        <v>586</v>
      </c>
      <c r="D10" s="4" t="s">
        <v>587</v>
      </c>
      <c r="E10" s="4" t="s">
        <v>588</v>
      </c>
      <c r="F10" s="5" t="s">
        <v>589</v>
      </c>
    </row>
    <row r="11" spans="1:6" s="1" customFormat="1" ht="18" customHeight="1">
      <c r="A11" s="196" t="s">
        <v>584</v>
      </c>
      <c r="B11" s="6"/>
      <c r="C11" s="5"/>
      <c r="D11" s="5"/>
      <c r="E11" s="5"/>
      <c r="F11" s="5"/>
    </row>
    <row r="12" spans="1:6" s="1" customFormat="1" ht="18" customHeight="1">
      <c r="A12" s="196" t="s">
        <v>584</v>
      </c>
      <c r="B12" s="6"/>
      <c r="C12" s="5"/>
      <c r="D12" s="5"/>
      <c r="E12" s="5"/>
      <c r="F12" s="5"/>
    </row>
    <row r="13" spans="1:6" s="1" customFormat="1" ht="18" customHeight="1">
      <c r="A13" s="196" t="s">
        <v>584</v>
      </c>
      <c r="B13" s="6"/>
      <c r="C13" s="5"/>
      <c r="D13" s="5"/>
      <c r="E13" s="5"/>
      <c r="F13" s="5"/>
    </row>
    <row r="14" spans="1:6" s="1" customFormat="1" ht="18" customHeight="1">
      <c r="A14" s="196" t="s">
        <v>584</v>
      </c>
      <c r="B14" s="6"/>
      <c r="C14" s="5"/>
      <c r="D14" s="5"/>
      <c r="E14" s="5"/>
      <c r="F14" s="5"/>
    </row>
    <row r="15" spans="1:6" s="1" customFormat="1" ht="18" customHeight="1">
      <c r="A15" s="196" t="s">
        <v>584</v>
      </c>
      <c r="B15" s="6"/>
      <c r="C15" s="5"/>
      <c r="D15" s="5"/>
      <c r="E15" s="5"/>
      <c r="F15" s="7"/>
    </row>
    <row r="16" spans="1:6" s="1" customFormat="1" ht="18" customHeight="1">
      <c r="A16" s="196" t="s">
        <v>584</v>
      </c>
      <c r="B16" s="6"/>
      <c r="C16" s="5"/>
      <c r="D16" s="5"/>
      <c r="E16" s="5"/>
      <c r="F16" s="5"/>
    </row>
    <row r="17" spans="1:6" s="1" customFormat="1" ht="18" customHeight="1">
      <c r="A17" s="196" t="s">
        <v>584</v>
      </c>
      <c r="B17" s="6"/>
      <c r="C17" s="5"/>
      <c r="D17" s="5"/>
      <c r="E17" s="5"/>
      <c r="F17" s="5"/>
    </row>
    <row r="18" spans="1:6" s="1" customFormat="1" ht="18" customHeight="1">
      <c r="A18" s="196" t="s">
        <v>584</v>
      </c>
      <c r="B18" s="6"/>
      <c r="C18" s="5"/>
      <c r="D18" s="5"/>
      <c r="E18" s="5"/>
      <c r="F18" s="5"/>
    </row>
    <row r="19" spans="1:6" s="1" customFormat="1" ht="18" customHeight="1">
      <c r="A19" s="196" t="s">
        <v>584</v>
      </c>
      <c r="B19" s="6"/>
      <c r="C19" s="5"/>
      <c r="D19" s="5"/>
      <c r="E19" s="5"/>
      <c r="F19" s="5"/>
    </row>
    <row r="20" spans="1:6" s="1" customFormat="1" ht="18" customHeight="1">
      <c r="A20" s="196" t="s">
        <v>584</v>
      </c>
      <c r="B20" s="6"/>
      <c r="C20" s="5"/>
      <c r="D20" s="5"/>
      <c r="E20" s="5"/>
      <c r="F20" s="5"/>
    </row>
    <row r="21" spans="1:6" ht="15.75">
      <c r="A21" s="191" t="s">
        <v>603</v>
      </c>
      <c r="B21" s="191"/>
      <c r="C21" s="191"/>
      <c r="D21" s="191"/>
      <c r="E21" s="191"/>
      <c r="F21" s="191"/>
    </row>
  </sheetData>
  <mergeCells count="10">
    <mergeCell ref="B9:F9"/>
    <mergeCell ref="A21:F21"/>
    <mergeCell ref="A5:A6"/>
    <mergeCell ref="A10:A20"/>
    <mergeCell ref="B5:F6"/>
    <mergeCell ref="A2:F2"/>
    <mergeCell ref="B3:D3"/>
    <mergeCell ref="B4:D4"/>
    <mergeCell ref="B7:F7"/>
    <mergeCell ref="B8:F8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showGridLines="0" showZeros="0" workbookViewId="0">
      <selection activeCell="E2" sqref="E2"/>
    </sheetView>
  </sheetViews>
  <sheetFormatPr defaultColWidth="6.875" defaultRowHeight="20.100000000000001" customHeight="1"/>
  <cols>
    <col min="1" max="1" width="22.875" style="137" customWidth="1"/>
    <col min="2" max="2" width="19" style="137" customWidth="1"/>
    <col min="3" max="3" width="22.5" style="137" customWidth="1"/>
    <col min="4" max="7" width="19" style="137" customWidth="1"/>
    <col min="8" max="256" width="6.875" style="138"/>
    <col min="257" max="257" width="22.875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75" style="138"/>
    <col min="513" max="513" width="22.875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75" style="138"/>
    <col min="769" max="769" width="22.875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75" style="138"/>
    <col min="1025" max="1025" width="22.875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75" style="138"/>
    <col min="1281" max="1281" width="22.875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75" style="138"/>
    <col min="1537" max="1537" width="22.875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75" style="138"/>
    <col min="1793" max="1793" width="22.875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75" style="138"/>
    <col min="2049" max="2049" width="22.875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75" style="138"/>
    <col min="2305" max="2305" width="22.875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75" style="138"/>
    <col min="2561" max="2561" width="22.875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75" style="138"/>
    <col min="2817" max="2817" width="22.875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75" style="138"/>
    <col min="3073" max="3073" width="22.875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75" style="138"/>
    <col min="3329" max="3329" width="22.875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75" style="138"/>
    <col min="3585" max="3585" width="22.875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75" style="138"/>
    <col min="3841" max="3841" width="22.875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75" style="138"/>
    <col min="4097" max="4097" width="22.875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75" style="138"/>
    <col min="4353" max="4353" width="22.875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75" style="138"/>
    <col min="4609" max="4609" width="22.875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75" style="138"/>
    <col min="4865" max="4865" width="22.875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75" style="138"/>
    <col min="5121" max="5121" width="22.875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75" style="138"/>
    <col min="5377" max="5377" width="22.875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75" style="138"/>
    <col min="5633" max="5633" width="22.875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75" style="138"/>
    <col min="5889" max="5889" width="22.875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75" style="138"/>
    <col min="6145" max="6145" width="22.875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75" style="138"/>
    <col min="6401" max="6401" width="22.875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75" style="138"/>
    <col min="6657" max="6657" width="22.875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75" style="138"/>
    <col min="6913" max="6913" width="22.875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75" style="138"/>
    <col min="7169" max="7169" width="22.875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75" style="138"/>
    <col min="7425" max="7425" width="22.875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75" style="138"/>
    <col min="7681" max="7681" width="22.875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75" style="138"/>
    <col min="7937" max="7937" width="22.875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75" style="138"/>
    <col min="8193" max="8193" width="22.875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75" style="138"/>
    <col min="8449" max="8449" width="22.875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75" style="138"/>
    <col min="8705" max="8705" width="22.875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75" style="138"/>
    <col min="8961" max="8961" width="22.875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75" style="138"/>
    <col min="9217" max="9217" width="22.875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75" style="138"/>
    <col min="9473" max="9473" width="22.875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75" style="138"/>
    <col min="9729" max="9729" width="22.875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75" style="138"/>
    <col min="9985" max="9985" width="22.875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75" style="138"/>
    <col min="10241" max="10241" width="22.875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75" style="138"/>
    <col min="10497" max="10497" width="22.875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75" style="138"/>
    <col min="10753" max="10753" width="22.875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75" style="138"/>
    <col min="11009" max="11009" width="22.875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75" style="138"/>
    <col min="11265" max="11265" width="22.875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75" style="138"/>
    <col min="11521" max="11521" width="22.875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75" style="138"/>
    <col min="11777" max="11777" width="22.875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75" style="138"/>
    <col min="12033" max="12033" width="22.875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75" style="138"/>
    <col min="12289" max="12289" width="22.875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75" style="138"/>
    <col min="12545" max="12545" width="22.875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75" style="138"/>
    <col min="12801" max="12801" width="22.875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75" style="138"/>
    <col min="13057" max="13057" width="22.875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75" style="138"/>
    <col min="13313" max="13313" width="22.875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75" style="138"/>
    <col min="13569" max="13569" width="22.875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75" style="138"/>
    <col min="13825" max="13825" width="22.875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75" style="138"/>
    <col min="14081" max="14081" width="22.875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75" style="138"/>
    <col min="14337" max="14337" width="22.875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75" style="138"/>
    <col min="14593" max="14593" width="22.875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75" style="138"/>
    <col min="14849" max="14849" width="22.875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75" style="138"/>
    <col min="15105" max="15105" width="22.875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75" style="138"/>
    <col min="15361" max="15361" width="22.875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75" style="138"/>
    <col min="15617" max="15617" width="22.875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75" style="138"/>
    <col min="15873" max="15873" width="22.875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75" style="138"/>
    <col min="16129" max="16129" width="22.875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75" style="138"/>
  </cols>
  <sheetData>
    <row r="1" spans="1:13" s="136" customFormat="1" ht="20.100000000000001" customHeight="1">
      <c r="A1" s="21" t="s">
        <v>311</v>
      </c>
      <c r="B1" s="139"/>
      <c r="C1" s="139"/>
      <c r="D1" s="139"/>
      <c r="E1" s="139"/>
      <c r="F1" s="139"/>
      <c r="G1" s="139"/>
    </row>
    <row r="2" spans="1:13" s="136" customFormat="1" ht="38.25" customHeight="1">
      <c r="A2" s="140" t="s">
        <v>312</v>
      </c>
      <c r="B2" s="141"/>
      <c r="C2" s="141"/>
      <c r="D2" s="141"/>
      <c r="E2" s="141"/>
      <c r="F2" s="141"/>
      <c r="G2" s="141"/>
    </row>
    <row r="3" spans="1:13" s="136" customFormat="1" ht="20.100000000000001" customHeight="1">
      <c r="A3" s="142"/>
      <c r="B3" s="139"/>
      <c r="C3" s="139"/>
      <c r="D3" s="139"/>
      <c r="E3" s="139"/>
      <c r="F3" s="139"/>
      <c r="G3" s="139"/>
    </row>
    <row r="4" spans="1:13" s="136" customFormat="1" ht="20.100000000000001" customHeight="1">
      <c r="A4" s="143"/>
      <c r="B4" s="144"/>
      <c r="C4" s="144"/>
      <c r="D4" s="144"/>
      <c r="E4" s="144"/>
      <c r="F4" s="144"/>
      <c r="G4" s="145" t="s">
        <v>313</v>
      </c>
    </row>
    <row r="5" spans="1:13" s="136" customFormat="1" ht="20.100000000000001" customHeight="1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pans="1:13" s="136" customFormat="1" ht="45" customHeight="1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pans="1:13" s="136" customFormat="1" ht="20.100000000000001" customHeight="1">
      <c r="A7" s="147" t="s">
        <v>322</v>
      </c>
      <c r="B7" s="78">
        <v>1480.06</v>
      </c>
      <c r="C7" s="148" t="s">
        <v>323</v>
      </c>
      <c r="D7" s="149">
        <v>1947.92</v>
      </c>
      <c r="E7" s="149">
        <v>1947.92</v>
      </c>
      <c r="F7" s="149"/>
      <c r="G7" s="149"/>
    </row>
    <row r="8" spans="1:13" s="136" customFormat="1" ht="20.100000000000001" customHeight="1">
      <c r="A8" s="150" t="s">
        <v>324</v>
      </c>
      <c r="B8" s="78">
        <v>1480.06</v>
      </c>
      <c r="C8" s="79" t="s">
        <v>325</v>
      </c>
      <c r="D8" s="80">
        <v>520.24</v>
      </c>
      <c r="E8" s="80">
        <v>520.24</v>
      </c>
      <c r="F8" s="80"/>
      <c r="G8" s="80"/>
    </row>
    <row r="9" spans="1:13" s="136" customFormat="1" ht="20.100000000000001" customHeight="1">
      <c r="A9" s="150" t="s">
        <v>326</v>
      </c>
      <c r="B9" s="99"/>
      <c r="C9" s="79" t="s">
        <v>327</v>
      </c>
      <c r="D9" s="80">
        <v>27.33</v>
      </c>
      <c r="E9" s="80">
        <v>27.33</v>
      </c>
      <c r="F9" s="80"/>
      <c r="G9" s="80"/>
    </row>
    <row r="10" spans="1:13" s="136" customFormat="1" ht="20.100000000000001" customHeight="1">
      <c r="A10" s="151" t="s">
        <v>328</v>
      </c>
      <c r="B10" s="152"/>
      <c r="C10" s="79" t="s">
        <v>329</v>
      </c>
      <c r="D10" s="80">
        <v>455.89</v>
      </c>
      <c r="E10" s="80">
        <v>455.89</v>
      </c>
      <c r="F10" s="80"/>
      <c r="G10" s="80"/>
    </row>
    <row r="11" spans="1:13" s="136" customFormat="1" ht="20.100000000000001" customHeight="1">
      <c r="A11" s="153" t="s">
        <v>330</v>
      </c>
      <c r="B11" s="78">
        <v>467.86</v>
      </c>
      <c r="C11" s="79" t="s">
        <v>331</v>
      </c>
      <c r="D11" s="80">
        <v>30.22</v>
      </c>
      <c r="E11" s="80">
        <v>30.22</v>
      </c>
      <c r="F11" s="80"/>
      <c r="G11" s="80"/>
    </row>
    <row r="12" spans="1:13" s="136" customFormat="1" ht="20.100000000000001" customHeight="1">
      <c r="A12" s="151" t="s">
        <v>324</v>
      </c>
      <c r="B12" s="78">
        <v>467.86</v>
      </c>
      <c r="C12" s="79" t="s">
        <v>332</v>
      </c>
      <c r="D12" s="80">
        <v>854.88</v>
      </c>
      <c r="E12" s="80">
        <v>854.88</v>
      </c>
      <c r="F12" s="80"/>
      <c r="G12" s="80"/>
    </row>
    <row r="13" spans="1:13" s="136" customFormat="1" ht="20.100000000000001" customHeight="1">
      <c r="A13" s="151" t="s">
        <v>326</v>
      </c>
      <c r="B13" s="99"/>
      <c r="C13" s="79" t="s">
        <v>333</v>
      </c>
      <c r="D13" s="80">
        <v>38.18</v>
      </c>
      <c r="E13" s="80">
        <v>38.18</v>
      </c>
      <c r="F13" s="80"/>
      <c r="G13" s="80"/>
    </row>
    <row r="14" spans="1:13" s="136" customFormat="1" ht="20.100000000000001" customHeight="1">
      <c r="A14" s="150" t="s">
        <v>328</v>
      </c>
      <c r="B14" s="152"/>
      <c r="C14" s="79" t="s">
        <v>334</v>
      </c>
      <c r="D14" s="80">
        <v>21.18</v>
      </c>
      <c r="E14" s="80">
        <v>21.18</v>
      </c>
      <c r="F14" s="80"/>
      <c r="G14" s="80"/>
      <c r="M14" s="161"/>
    </row>
    <row r="15" spans="1:13" s="136" customFormat="1" ht="20.100000000000001" customHeight="1">
      <c r="A15" s="153"/>
      <c r="B15" s="154"/>
      <c r="C15" s="79"/>
      <c r="D15" s="80"/>
      <c r="E15" s="80"/>
      <c r="F15" s="155"/>
      <c r="G15" s="155"/>
    </row>
    <row r="16" spans="1:13" s="136" customFormat="1" ht="20.100000000000001" customHeight="1">
      <c r="A16" s="153"/>
      <c r="B16" s="154"/>
      <c r="C16" s="79"/>
      <c r="D16" s="155"/>
      <c r="E16" s="155"/>
      <c r="F16" s="155"/>
      <c r="G16" s="155"/>
    </row>
    <row r="17" spans="1:7" s="136" customFormat="1" ht="20.100000000000001" customHeight="1">
      <c r="A17" s="153"/>
      <c r="B17" s="154"/>
      <c r="C17" s="154" t="s">
        <v>335</v>
      </c>
      <c r="D17" s="156"/>
      <c r="E17" s="157"/>
      <c r="F17" s="157">
        <f>B9+B13-F7</f>
        <v>0</v>
      </c>
      <c r="G17" s="157">
        <f>B10+B14-G7</f>
        <v>0</v>
      </c>
    </row>
    <row r="18" spans="1:7" s="136" customFormat="1" ht="20.100000000000001" customHeight="1">
      <c r="A18" s="153"/>
      <c r="B18" s="154"/>
      <c r="C18" s="154"/>
      <c r="D18" s="157"/>
      <c r="E18" s="157"/>
      <c r="F18" s="157"/>
      <c r="G18" s="158"/>
    </row>
    <row r="19" spans="1:7" s="136" customFormat="1" ht="20.100000000000001" customHeight="1">
      <c r="A19" s="153" t="s">
        <v>336</v>
      </c>
      <c r="B19" s="158">
        <f>B7+B11</f>
        <v>1947.92</v>
      </c>
      <c r="C19" s="159" t="s">
        <v>337</v>
      </c>
      <c r="D19" s="157">
        <f>SUM(D7+D17)</f>
        <v>1947.92</v>
      </c>
      <c r="E19" s="157">
        <f>SUM(E7+E17)</f>
        <v>1947.92</v>
      </c>
      <c r="F19" s="157">
        <f>SUM(F7+F17)</f>
        <v>0</v>
      </c>
      <c r="G19" s="157">
        <f>SUM(G7+G17)</f>
        <v>0</v>
      </c>
    </row>
    <row r="20" spans="1:7" ht="20.100000000000001" customHeight="1">
      <c r="A20" s="160"/>
      <c r="B20" s="160"/>
      <c r="C20" s="160"/>
      <c r="D20" s="160"/>
      <c r="E20" s="160"/>
      <c r="F20" s="160"/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4"/>
  <sheetViews>
    <sheetView showGridLines="0" showZeros="0" workbookViewId="0">
      <selection activeCell="B12" sqref="B12"/>
    </sheetView>
  </sheetViews>
  <sheetFormatPr defaultColWidth="6.875" defaultRowHeight="12.75" customHeight="1"/>
  <cols>
    <col min="1" max="1" width="23.625" style="27" customWidth="1"/>
    <col min="2" max="2" width="44.625" style="27" customWidth="1"/>
    <col min="3" max="3" width="16.5" style="27" customWidth="1"/>
    <col min="4" max="6" width="13.625" style="27" customWidth="1"/>
    <col min="7" max="256" width="6.875" style="27"/>
    <col min="257" max="257" width="23.625" style="27" customWidth="1"/>
    <col min="258" max="258" width="44.625" style="27" customWidth="1"/>
    <col min="259" max="259" width="16.5" style="27" customWidth="1"/>
    <col min="260" max="262" width="13.625" style="27" customWidth="1"/>
    <col min="263" max="512" width="6.875" style="27"/>
    <col min="513" max="513" width="23.625" style="27" customWidth="1"/>
    <col min="514" max="514" width="44.625" style="27" customWidth="1"/>
    <col min="515" max="515" width="16.5" style="27" customWidth="1"/>
    <col min="516" max="518" width="13.625" style="27" customWidth="1"/>
    <col min="519" max="768" width="6.875" style="27"/>
    <col min="769" max="769" width="23.625" style="27" customWidth="1"/>
    <col min="770" max="770" width="44.625" style="27" customWidth="1"/>
    <col min="771" max="771" width="16.5" style="27" customWidth="1"/>
    <col min="772" max="774" width="13.625" style="27" customWidth="1"/>
    <col min="775" max="1024" width="6.875" style="27"/>
    <col min="1025" max="1025" width="23.625" style="27" customWidth="1"/>
    <col min="1026" max="1026" width="44.625" style="27" customWidth="1"/>
    <col min="1027" max="1027" width="16.5" style="27" customWidth="1"/>
    <col min="1028" max="1030" width="13.625" style="27" customWidth="1"/>
    <col min="1031" max="1280" width="6.875" style="27"/>
    <col min="1281" max="1281" width="23.625" style="27" customWidth="1"/>
    <col min="1282" max="1282" width="44.625" style="27" customWidth="1"/>
    <col min="1283" max="1283" width="16.5" style="27" customWidth="1"/>
    <col min="1284" max="1286" width="13.625" style="27" customWidth="1"/>
    <col min="1287" max="1536" width="6.875" style="27"/>
    <col min="1537" max="1537" width="23.625" style="27" customWidth="1"/>
    <col min="1538" max="1538" width="44.625" style="27" customWidth="1"/>
    <col min="1539" max="1539" width="16.5" style="27" customWidth="1"/>
    <col min="1540" max="1542" width="13.625" style="27" customWidth="1"/>
    <col min="1543" max="1792" width="6.875" style="27"/>
    <col min="1793" max="1793" width="23.625" style="27" customWidth="1"/>
    <col min="1794" max="1794" width="44.625" style="27" customWidth="1"/>
    <col min="1795" max="1795" width="16.5" style="27" customWidth="1"/>
    <col min="1796" max="1798" width="13.625" style="27" customWidth="1"/>
    <col min="1799" max="2048" width="6.875" style="27"/>
    <col min="2049" max="2049" width="23.625" style="27" customWidth="1"/>
    <col min="2050" max="2050" width="44.625" style="27" customWidth="1"/>
    <col min="2051" max="2051" width="16.5" style="27" customWidth="1"/>
    <col min="2052" max="2054" width="13.625" style="27" customWidth="1"/>
    <col min="2055" max="2304" width="6.875" style="27"/>
    <col min="2305" max="2305" width="23.625" style="27" customWidth="1"/>
    <col min="2306" max="2306" width="44.625" style="27" customWidth="1"/>
    <col min="2307" max="2307" width="16.5" style="27" customWidth="1"/>
    <col min="2308" max="2310" width="13.625" style="27" customWidth="1"/>
    <col min="2311" max="2560" width="6.875" style="27"/>
    <col min="2561" max="2561" width="23.625" style="27" customWidth="1"/>
    <col min="2562" max="2562" width="44.625" style="27" customWidth="1"/>
    <col min="2563" max="2563" width="16.5" style="27" customWidth="1"/>
    <col min="2564" max="2566" width="13.625" style="27" customWidth="1"/>
    <col min="2567" max="2816" width="6.875" style="27"/>
    <col min="2817" max="2817" width="23.625" style="27" customWidth="1"/>
    <col min="2818" max="2818" width="44.625" style="27" customWidth="1"/>
    <col min="2819" max="2819" width="16.5" style="27" customWidth="1"/>
    <col min="2820" max="2822" width="13.625" style="27" customWidth="1"/>
    <col min="2823" max="3072" width="6.875" style="27"/>
    <col min="3073" max="3073" width="23.625" style="27" customWidth="1"/>
    <col min="3074" max="3074" width="44.625" style="27" customWidth="1"/>
    <col min="3075" max="3075" width="16.5" style="27" customWidth="1"/>
    <col min="3076" max="3078" width="13.625" style="27" customWidth="1"/>
    <col min="3079" max="3328" width="6.875" style="27"/>
    <col min="3329" max="3329" width="23.625" style="27" customWidth="1"/>
    <col min="3330" max="3330" width="44.625" style="27" customWidth="1"/>
    <col min="3331" max="3331" width="16.5" style="27" customWidth="1"/>
    <col min="3332" max="3334" width="13.625" style="27" customWidth="1"/>
    <col min="3335" max="3584" width="6.875" style="27"/>
    <col min="3585" max="3585" width="23.625" style="27" customWidth="1"/>
    <col min="3586" max="3586" width="44.625" style="27" customWidth="1"/>
    <col min="3587" max="3587" width="16.5" style="27" customWidth="1"/>
    <col min="3588" max="3590" width="13.625" style="27" customWidth="1"/>
    <col min="3591" max="3840" width="6.875" style="27"/>
    <col min="3841" max="3841" width="23.625" style="27" customWidth="1"/>
    <col min="3842" max="3842" width="44.625" style="27" customWidth="1"/>
    <col min="3843" max="3843" width="16.5" style="27" customWidth="1"/>
    <col min="3844" max="3846" width="13.625" style="27" customWidth="1"/>
    <col min="3847" max="4096" width="6.875" style="27"/>
    <col min="4097" max="4097" width="23.625" style="27" customWidth="1"/>
    <col min="4098" max="4098" width="44.625" style="27" customWidth="1"/>
    <col min="4099" max="4099" width="16.5" style="27" customWidth="1"/>
    <col min="4100" max="4102" width="13.625" style="27" customWidth="1"/>
    <col min="4103" max="4352" width="6.875" style="27"/>
    <col min="4353" max="4353" width="23.625" style="27" customWidth="1"/>
    <col min="4354" max="4354" width="44.625" style="27" customWidth="1"/>
    <col min="4355" max="4355" width="16.5" style="27" customWidth="1"/>
    <col min="4356" max="4358" width="13.625" style="27" customWidth="1"/>
    <col min="4359" max="4608" width="6.875" style="27"/>
    <col min="4609" max="4609" width="23.625" style="27" customWidth="1"/>
    <col min="4610" max="4610" width="44.625" style="27" customWidth="1"/>
    <col min="4611" max="4611" width="16.5" style="27" customWidth="1"/>
    <col min="4612" max="4614" width="13.625" style="27" customWidth="1"/>
    <col min="4615" max="4864" width="6.875" style="27"/>
    <col min="4865" max="4865" width="23.625" style="27" customWidth="1"/>
    <col min="4866" max="4866" width="44.625" style="27" customWidth="1"/>
    <col min="4867" max="4867" width="16.5" style="27" customWidth="1"/>
    <col min="4868" max="4870" width="13.625" style="27" customWidth="1"/>
    <col min="4871" max="5120" width="6.875" style="27"/>
    <col min="5121" max="5121" width="23.625" style="27" customWidth="1"/>
    <col min="5122" max="5122" width="44.625" style="27" customWidth="1"/>
    <col min="5123" max="5123" width="16.5" style="27" customWidth="1"/>
    <col min="5124" max="5126" width="13.625" style="27" customWidth="1"/>
    <col min="5127" max="5376" width="6.875" style="27"/>
    <col min="5377" max="5377" width="23.625" style="27" customWidth="1"/>
    <col min="5378" max="5378" width="44.625" style="27" customWidth="1"/>
    <col min="5379" max="5379" width="16.5" style="27" customWidth="1"/>
    <col min="5380" max="5382" width="13.625" style="27" customWidth="1"/>
    <col min="5383" max="5632" width="6.875" style="27"/>
    <col min="5633" max="5633" width="23.625" style="27" customWidth="1"/>
    <col min="5634" max="5634" width="44.625" style="27" customWidth="1"/>
    <col min="5635" max="5635" width="16.5" style="27" customWidth="1"/>
    <col min="5636" max="5638" width="13.625" style="27" customWidth="1"/>
    <col min="5639" max="5888" width="6.875" style="27"/>
    <col min="5889" max="5889" width="23.625" style="27" customWidth="1"/>
    <col min="5890" max="5890" width="44.625" style="27" customWidth="1"/>
    <col min="5891" max="5891" width="16.5" style="27" customWidth="1"/>
    <col min="5892" max="5894" width="13.625" style="27" customWidth="1"/>
    <col min="5895" max="6144" width="6.875" style="27"/>
    <col min="6145" max="6145" width="23.625" style="27" customWidth="1"/>
    <col min="6146" max="6146" width="44.625" style="27" customWidth="1"/>
    <col min="6147" max="6147" width="16.5" style="27" customWidth="1"/>
    <col min="6148" max="6150" width="13.625" style="27" customWidth="1"/>
    <col min="6151" max="6400" width="6.875" style="27"/>
    <col min="6401" max="6401" width="23.625" style="27" customWidth="1"/>
    <col min="6402" max="6402" width="44.625" style="27" customWidth="1"/>
    <col min="6403" max="6403" width="16.5" style="27" customWidth="1"/>
    <col min="6404" max="6406" width="13.625" style="27" customWidth="1"/>
    <col min="6407" max="6656" width="6.875" style="27"/>
    <col min="6657" max="6657" width="23.625" style="27" customWidth="1"/>
    <col min="6658" max="6658" width="44.625" style="27" customWidth="1"/>
    <col min="6659" max="6659" width="16.5" style="27" customWidth="1"/>
    <col min="6660" max="6662" width="13.625" style="27" customWidth="1"/>
    <col min="6663" max="6912" width="6.875" style="27"/>
    <col min="6913" max="6913" width="23.625" style="27" customWidth="1"/>
    <col min="6914" max="6914" width="44.625" style="27" customWidth="1"/>
    <col min="6915" max="6915" width="16.5" style="27" customWidth="1"/>
    <col min="6916" max="6918" width="13.625" style="27" customWidth="1"/>
    <col min="6919" max="7168" width="6.875" style="27"/>
    <col min="7169" max="7169" width="23.625" style="27" customWidth="1"/>
    <col min="7170" max="7170" width="44.625" style="27" customWidth="1"/>
    <col min="7171" max="7171" width="16.5" style="27" customWidth="1"/>
    <col min="7172" max="7174" width="13.625" style="27" customWidth="1"/>
    <col min="7175" max="7424" width="6.875" style="27"/>
    <col min="7425" max="7425" width="23.625" style="27" customWidth="1"/>
    <col min="7426" max="7426" width="44.625" style="27" customWidth="1"/>
    <col min="7427" max="7427" width="16.5" style="27" customWidth="1"/>
    <col min="7428" max="7430" width="13.625" style="27" customWidth="1"/>
    <col min="7431" max="7680" width="6.875" style="27"/>
    <col min="7681" max="7681" width="23.625" style="27" customWidth="1"/>
    <col min="7682" max="7682" width="44.625" style="27" customWidth="1"/>
    <col min="7683" max="7683" width="16.5" style="27" customWidth="1"/>
    <col min="7684" max="7686" width="13.625" style="27" customWidth="1"/>
    <col min="7687" max="7936" width="6.875" style="27"/>
    <col min="7937" max="7937" width="23.625" style="27" customWidth="1"/>
    <col min="7938" max="7938" width="44.625" style="27" customWidth="1"/>
    <col min="7939" max="7939" width="16.5" style="27" customWidth="1"/>
    <col min="7940" max="7942" width="13.625" style="27" customWidth="1"/>
    <col min="7943" max="8192" width="6.875" style="27"/>
    <col min="8193" max="8193" width="23.625" style="27" customWidth="1"/>
    <col min="8194" max="8194" width="44.625" style="27" customWidth="1"/>
    <col min="8195" max="8195" width="16.5" style="27" customWidth="1"/>
    <col min="8196" max="8198" width="13.625" style="27" customWidth="1"/>
    <col min="8199" max="8448" width="6.875" style="27"/>
    <col min="8449" max="8449" width="23.625" style="27" customWidth="1"/>
    <col min="8450" max="8450" width="44.625" style="27" customWidth="1"/>
    <col min="8451" max="8451" width="16.5" style="27" customWidth="1"/>
    <col min="8452" max="8454" width="13.625" style="27" customWidth="1"/>
    <col min="8455" max="8704" width="6.875" style="27"/>
    <col min="8705" max="8705" width="23.625" style="27" customWidth="1"/>
    <col min="8706" max="8706" width="44.625" style="27" customWidth="1"/>
    <col min="8707" max="8707" width="16.5" style="27" customWidth="1"/>
    <col min="8708" max="8710" width="13.625" style="27" customWidth="1"/>
    <col min="8711" max="8960" width="6.875" style="27"/>
    <col min="8961" max="8961" width="23.625" style="27" customWidth="1"/>
    <col min="8962" max="8962" width="44.625" style="27" customWidth="1"/>
    <col min="8963" max="8963" width="16.5" style="27" customWidth="1"/>
    <col min="8964" max="8966" width="13.625" style="27" customWidth="1"/>
    <col min="8967" max="9216" width="6.875" style="27"/>
    <col min="9217" max="9217" width="23.625" style="27" customWidth="1"/>
    <col min="9218" max="9218" width="44.625" style="27" customWidth="1"/>
    <col min="9219" max="9219" width="16.5" style="27" customWidth="1"/>
    <col min="9220" max="9222" width="13.625" style="27" customWidth="1"/>
    <col min="9223" max="9472" width="6.875" style="27"/>
    <col min="9473" max="9473" width="23.625" style="27" customWidth="1"/>
    <col min="9474" max="9474" width="44.625" style="27" customWidth="1"/>
    <col min="9475" max="9475" width="16.5" style="27" customWidth="1"/>
    <col min="9476" max="9478" width="13.625" style="27" customWidth="1"/>
    <col min="9479" max="9728" width="6.875" style="27"/>
    <col min="9729" max="9729" width="23.625" style="27" customWidth="1"/>
    <col min="9730" max="9730" width="44.625" style="27" customWidth="1"/>
    <col min="9731" max="9731" width="16.5" style="27" customWidth="1"/>
    <col min="9732" max="9734" width="13.625" style="27" customWidth="1"/>
    <col min="9735" max="9984" width="6.875" style="27"/>
    <col min="9985" max="9985" width="23.625" style="27" customWidth="1"/>
    <col min="9986" max="9986" width="44.625" style="27" customWidth="1"/>
    <col min="9987" max="9987" width="16.5" style="27" customWidth="1"/>
    <col min="9988" max="9990" width="13.625" style="27" customWidth="1"/>
    <col min="9991" max="10240" width="6.875" style="27"/>
    <col min="10241" max="10241" width="23.625" style="27" customWidth="1"/>
    <col min="10242" max="10242" width="44.625" style="27" customWidth="1"/>
    <col min="10243" max="10243" width="16.5" style="27" customWidth="1"/>
    <col min="10244" max="10246" width="13.625" style="27" customWidth="1"/>
    <col min="10247" max="10496" width="6.875" style="27"/>
    <col min="10497" max="10497" width="23.625" style="27" customWidth="1"/>
    <col min="10498" max="10498" width="44.625" style="27" customWidth="1"/>
    <col min="10499" max="10499" width="16.5" style="27" customWidth="1"/>
    <col min="10500" max="10502" width="13.625" style="27" customWidth="1"/>
    <col min="10503" max="10752" width="6.875" style="27"/>
    <col min="10753" max="10753" width="23.625" style="27" customWidth="1"/>
    <col min="10754" max="10754" width="44.625" style="27" customWidth="1"/>
    <col min="10755" max="10755" width="16.5" style="27" customWidth="1"/>
    <col min="10756" max="10758" width="13.625" style="27" customWidth="1"/>
    <col min="10759" max="11008" width="6.875" style="27"/>
    <col min="11009" max="11009" width="23.625" style="27" customWidth="1"/>
    <col min="11010" max="11010" width="44.625" style="27" customWidth="1"/>
    <col min="11011" max="11011" width="16.5" style="27" customWidth="1"/>
    <col min="11012" max="11014" width="13.625" style="27" customWidth="1"/>
    <col min="11015" max="11264" width="6.875" style="27"/>
    <col min="11265" max="11265" width="23.625" style="27" customWidth="1"/>
    <col min="11266" max="11266" width="44.625" style="27" customWidth="1"/>
    <col min="11267" max="11267" width="16.5" style="27" customWidth="1"/>
    <col min="11268" max="11270" width="13.625" style="27" customWidth="1"/>
    <col min="11271" max="11520" width="6.875" style="27"/>
    <col min="11521" max="11521" width="23.625" style="27" customWidth="1"/>
    <col min="11522" max="11522" width="44.625" style="27" customWidth="1"/>
    <col min="11523" max="11523" width="16.5" style="27" customWidth="1"/>
    <col min="11524" max="11526" width="13.625" style="27" customWidth="1"/>
    <col min="11527" max="11776" width="6.875" style="27"/>
    <col min="11777" max="11777" width="23.625" style="27" customWidth="1"/>
    <col min="11778" max="11778" width="44.625" style="27" customWidth="1"/>
    <col min="11779" max="11779" width="16.5" style="27" customWidth="1"/>
    <col min="11780" max="11782" width="13.625" style="27" customWidth="1"/>
    <col min="11783" max="12032" width="6.875" style="27"/>
    <col min="12033" max="12033" width="23.625" style="27" customWidth="1"/>
    <col min="12034" max="12034" width="44.625" style="27" customWidth="1"/>
    <col min="12035" max="12035" width="16.5" style="27" customWidth="1"/>
    <col min="12036" max="12038" width="13.625" style="27" customWidth="1"/>
    <col min="12039" max="12288" width="6.875" style="27"/>
    <col min="12289" max="12289" width="23.625" style="27" customWidth="1"/>
    <col min="12290" max="12290" width="44.625" style="27" customWidth="1"/>
    <col min="12291" max="12291" width="16.5" style="27" customWidth="1"/>
    <col min="12292" max="12294" width="13.625" style="27" customWidth="1"/>
    <col min="12295" max="12544" width="6.875" style="27"/>
    <col min="12545" max="12545" width="23.625" style="27" customWidth="1"/>
    <col min="12546" max="12546" width="44.625" style="27" customWidth="1"/>
    <col min="12547" max="12547" width="16.5" style="27" customWidth="1"/>
    <col min="12548" max="12550" width="13.625" style="27" customWidth="1"/>
    <col min="12551" max="12800" width="6.875" style="27"/>
    <col min="12801" max="12801" width="23.625" style="27" customWidth="1"/>
    <col min="12802" max="12802" width="44.625" style="27" customWidth="1"/>
    <col min="12803" max="12803" width="16.5" style="27" customWidth="1"/>
    <col min="12804" max="12806" width="13.625" style="27" customWidth="1"/>
    <col min="12807" max="13056" width="6.875" style="27"/>
    <col min="13057" max="13057" width="23.625" style="27" customWidth="1"/>
    <col min="13058" max="13058" width="44.625" style="27" customWidth="1"/>
    <col min="13059" max="13059" width="16.5" style="27" customWidth="1"/>
    <col min="13060" max="13062" width="13.625" style="27" customWidth="1"/>
    <col min="13063" max="13312" width="6.875" style="27"/>
    <col min="13313" max="13313" width="23.625" style="27" customWidth="1"/>
    <col min="13314" max="13314" width="44.625" style="27" customWidth="1"/>
    <col min="13315" max="13315" width="16.5" style="27" customWidth="1"/>
    <col min="13316" max="13318" width="13.625" style="27" customWidth="1"/>
    <col min="13319" max="13568" width="6.875" style="27"/>
    <col min="13569" max="13569" width="23.625" style="27" customWidth="1"/>
    <col min="13570" max="13570" width="44.625" style="27" customWidth="1"/>
    <col min="13571" max="13571" width="16.5" style="27" customWidth="1"/>
    <col min="13572" max="13574" width="13.625" style="27" customWidth="1"/>
    <col min="13575" max="13824" width="6.875" style="27"/>
    <col min="13825" max="13825" width="23.625" style="27" customWidth="1"/>
    <col min="13826" max="13826" width="44.625" style="27" customWidth="1"/>
    <col min="13827" max="13827" width="16.5" style="27" customWidth="1"/>
    <col min="13828" max="13830" width="13.625" style="27" customWidth="1"/>
    <col min="13831" max="14080" width="6.875" style="27"/>
    <col min="14081" max="14081" width="23.625" style="27" customWidth="1"/>
    <col min="14082" max="14082" width="44.625" style="27" customWidth="1"/>
    <col min="14083" max="14083" width="16.5" style="27" customWidth="1"/>
    <col min="14084" max="14086" width="13.625" style="27" customWidth="1"/>
    <col min="14087" max="14336" width="6.875" style="27"/>
    <col min="14337" max="14337" width="23.625" style="27" customWidth="1"/>
    <col min="14338" max="14338" width="44.625" style="27" customWidth="1"/>
    <col min="14339" max="14339" width="16.5" style="27" customWidth="1"/>
    <col min="14340" max="14342" width="13.625" style="27" customWidth="1"/>
    <col min="14343" max="14592" width="6.875" style="27"/>
    <col min="14593" max="14593" width="23.625" style="27" customWidth="1"/>
    <col min="14594" max="14594" width="44.625" style="27" customWidth="1"/>
    <col min="14595" max="14595" width="16.5" style="27" customWidth="1"/>
    <col min="14596" max="14598" width="13.625" style="27" customWidth="1"/>
    <col min="14599" max="14848" width="6.875" style="27"/>
    <col min="14849" max="14849" width="23.625" style="27" customWidth="1"/>
    <col min="14850" max="14850" width="44.625" style="27" customWidth="1"/>
    <col min="14851" max="14851" width="16.5" style="27" customWidth="1"/>
    <col min="14852" max="14854" width="13.625" style="27" customWidth="1"/>
    <col min="14855" max="15104" width="6.875" style="27"/>
    <col min="15105" max="15105" width="23.625" style="27" customWidth="1"/>
    <col min="15106" max="15106" width="44.625" style="27" customWidth="1"/>
    <col min="15107" max="15107" width="16.5" style="27" customWidth="1"/>
    <col min="15108" max="15110" width="13.625" style="27" customWidth="1"/>
    <col min="15111" max="15360" width="6.875" style="27"/>
    <col min="15361" max="15361" width="23.625" style="27" customWidth="1"/>
    <col min="15362" max="15362" width="44.625" style="27" customWidth="1"/>
    <col min="15363" max="15363" width="16.5" style="27" customWidth="1"/>
    <col min="15364" max="15366" width="13.625" style="27" customWidth="1"/>
    <col min="15367" max="15616" width="6.875" style="27"/>
    <col min="15617" max="15617" width="23.625" style="27" customWidth="1"/>
    <col min="15618" max="15618" width="44.625" style="27" customWidth="1"/>
    <col min="15619" max="15619" width="16.5" style="27" customWidth="1"/>
    <col min="15620" max="15622" width="13.625" style="27" customWidth="1"/>
    <col min="15623" max="15872" width="6.875" style="27"/>
    <col min="15873" max="15873" width="23.625" style="27" customWidth="1"/>
    <col min="15874" max="15874" width="44.625" style="27" customWidth="1"/>
    <col min="15875" max="15875" width="16.5" style="27" customWidth="1"/>
    <col min="15876" max="15878" width="13.625" style="27" customWidth="1"/>
    <col min="15879" max="16128" width="6.875" style="27"/>
    <col min="16129" max="16129" width="23.625" style="27" customWidth="1"/>
    <col min="16130" max="16130" width="44.625" style="27" customWidth="1"/>
    <col min="16131" max="16131" width="16.5" style="27" customWidth="1"/>
    <col min="16132" max="16134" width="13.625" style="27" customWidth="1"/>
    <col min="16135" max="16384" width="6.875" style="27"/>
  </cols>
  <sheetData>
    <row r="1" spans="1:6" ht="20.100000000000001" customHeight="1">
      <c r="A1" s="29" t="s">
        <v>338</v>
      </c>
    </row>
    <row r="2" spans="1:6" ht="36" customHeight="1">
      <c r="A2" s="124" t="s">
        <v>339</v>
      </c>
      <c r="B2" s="104"/>
      <c r="C2" s="104"/>
      <c r="D2" s="104"/>
      <c r="E2" s="104"/>
      <c r="F2" s="104"/>
    </row>
    <row r="3" spans="1:6" ht="20.100000000000001" customHeight="1">
      <c r="A3" s="114"/>
      <c r="B3" s="104"/>
      <c r="C3" s="104"/>
      <c r="D3" s="104"/>
      <c r="E3" s="104"/>
      <c r="F3" s="104"/>
    </row>
    <row r="4" spans="1:6" ht="20.100000000000001" customHeight="1">
      <c r="A4" s="72"/>
      <c r="B4" s="35"/>
      <c r="C4" s="35"/>
      <c r="D4" s="35"/>
      <c r="E4" s="35"/>
      <c r="F4" s="132" t="s">
        <v>313</v>
      </c>
    </row>
    <row r="5" spans="1:6" ht="20.100000000000001" customHeight="1">
      <c r="A5" s="170" t="s">
        <v>340</v>
      </c>
      <c r="B5" s="170"/>
      <c r="C5" s="171" t="s">
        <v>341</v>
      </c>
      <c r="D5" s="170" t="s">
        <v>342</v>
      </c>
      <c r="E5" s="170"/>
      <c r="F5" s="170"/>
    </row>
    <row r="6" spans="1:6" ht="20.100000000000001" customHeight="1">
      <c r="A6" s="75" t="s">
        <v>343</v>
      </c>
      <c r="B6" s="75" t="s">
        <v>344</v>
      </c>
      <c r="C6" s="170"/>
      <c r="D6" s="75" t="s">
        <v>345</v>
      </c>
      <c r="E6" s="75" t="s">
        <v>346</v>
      </c>
      <c r="F6" s="75" t="s">
        <v>347</v>
      </c>
    </row>
    <row r="7" spans="1:6" ht="20.100000000000001" customHeight="1">
      <c r="A7" s="133" t="s">
        <v>318</v>
      </c>
      <c r="B7" s="134"/>
      <c r="C7" s="41">
        <v>1455.26</v>
      </c>
      <c r="D7" s="41">
        <f>E7+F7</f>
        <v>1480.06</v>
      </c>
      <c r="E7" s="41">
        <v>1480.06</v>
      </c>
      <c r="F7" s="42"/>
    </row>
    <row r="8" spans="1:6" ht="20.100000000000001" customHeight="1">
      <c r="A8" s="44">
        <v>201</v>
      </c>
      <c r="B8" s="134" t="s">
        <v>325</v>
      </c>
      <c r="C8" s="41">
        <v>488.61</v>
      </c>
      <c r="D8" s="41">
        <v>501.43</v>
      </c>
      <c r="E8" s="42">
        <v>501.43</v>
      </c>
      <c r="F8" s="42"/>
    </row>
    <row r="9" spans="1:6" ht="20.100000000000001" customHeight="1">
      <c r="A9" s="44">
        <v>20101</v>
      </c>
      <c r="B9" s="134" t="s">
        <v>348</v>
      </c>
      <c r="C9" s="41">
        <v>22.44</v>
      </c>
      <c r="D9" s="41">
        <v>23.05</v>
      </c>
      <c r="E9" s="42">
        <v>23.05</v>
      </c>
      <c r="F9" s="42"/>
    </row>
    <row r="10" spans="1:6" ht="20.100000000000001" customHeight="1">
      <c r="A10" s="44">
        <v>2010101</v>
      </c>
      <c r="B10" s="134" t="s">
        <v>349</v>
      </c>
      <c r="C10" s="41">
        <v>17.34</v>
      </c>
      <c r="D10" s="41">
        <f>E10+F10</f>
        <v>17.95</v>
      </c>
      <c r="E10" s="42">
        <v>17.95</v>
      </c>
      <c r="F10" s="42"/>
    </row>
    <row r="11" spans="1:6" ht="20.100000000000001" customHeight="1">
      <c r="A11" s="44">
        <v>2010108</v>
      </c>
      <c r="B11" s="134" t="s">
        <v>350</v>
      </c>
      <c r="C11" s="41">
        <v>5.0999999999999996</v>
      </c>
      <c r="D11" s="41">
        <f>E11+F11</f>
        <v>5.0999999999999996</v>
      </c>
      <c r="E11" s="42">
        <v>5.0999999999999996</v>
      </c>
      <c r="F11" s="42"/>
    </row>
    <row r="12" spans="1:6" ht="20.100000000000001" customHeight="1">
      <c r="A12" s="44">
        <v>20103</v>
      </c>
      <c r="B12" s="134" t="s">
        <v>351</v>
      </c>
      <c r="C12" s="41">
        <v>393</v>
      </c>
      <c r="D12" s="41">
        <v>385.74</v>
      </c>
      <c r="E12" s="42">
        <v>385.74</v>
      </c>
      <c r="F12" s="42"/>
    </row>
    <row r="13" spans="1:6" ht="20.100000000000001" customHeight="1">
      <c r="A13" s="44">
        <v>2010301</v>
      </c>
      <c r="B13" s="134" t="s">
        <v>349</v>
      </c>
      <c r="C13" s="41">
        <v>364.99</v>
      </c>
      <c r="D13" s="41">
        <f>E13+F13</f>
        <v>359</v>
      </c>
      <c r="E13" s="42">
        <v>359</v>
      </c>
      <c r="F13" s="42"/>
    </row>
    <row r="14" spans="1:6" ht="20.100000000000001" customHeight="1">
      <c r="A14" s="44">
        <v>2010350</v>
      </c>
      <c r="B14" s="134" t="s">
        <v>352</v>
      </c>
      <c r="C14" s="41">
        <v>28.01</v>
      </c>
      <c r="D14" s="41">
        <f>E14+F14</f>
        <v>26.74</v>
      </c>
      <c r="E14" s="42">
        <v>26.74</v>
      </c>
      <c r="F14" s="42"/>
    </row>
    <row r="15" spans="1:6" ht="20.100000000000001" customHeight="1">
      <c r="A15" s="44">
        <v>20129</v>
      </c>
      <c r="B15" s="134" t="s">
        <v>353</v>
      </c>
      <c r="C15" s="41">
        <v>8</v>
      </c>
      <c r="D15" s="41">
        <v>8</v>
      </c>
      <c r="E15" s="42">
        <v>8</v>
      </c>
      <c r="F15" s="42"/>
    </row>
    <row r="16" spans="1:6" ht="20.100000000000001" customHeight="1">
      <c r="A16" s="44">
        <v>2012999</v>
      </c>
      <c r="B16" s="134" t="s">
        <v>354</v>
      </c>
      <c r="C16" s="41">
        <v>8</v>
      </c>
      <c r="D16" s="41">
        <f t="shared" ref="D16:D36" si="0">E16+F16</f>
        <v>8</v>
      </c>
      <c r="E16" s="42">
        <v>8</v>
      </c>
      <c r="F16" s="42"/>
    </row>
    <row r="17" spans="1:6" ht="20.100000000000001" customHeight="1">
      <c r="A17" s="44">
        <v>20131</v>
      </c>
      <c r="B17" s="134" t="s">
        <v>355</v>
      </c>
      <c r="C17" s="41">
        <v>65.17</v>
      </c>
      <c r="D17" s="41">
        <f t="shared" si="0"/>
        <v>84.64</v>
      </c>
      <c r="E17" s="42">
        <v>84.64</v>
      </c>
      <c r="F17" s="42"/>
    </row>
    <row r="18" spans="1:6" ht="20.100000000000001" customHeight="1">
      <c r="A18" s="44">
        <v>2013101</v>
      </c>
      <c r="B18" s="134" t="s">
        <v>349</v>
      </c>
      <c r="C18" s="41">
        <v>65.17</v>
      </c>
      <c r="D18" s="41">
        <f t="shared" si="0"/>
        <v>84.64</v>
      </c>
      <c r="E18" s="42">
        <v>84.64</v>
      </c>
      <c r="F18" s="42"/>
    </row>
    <row r="19" spans="1:6" ht="20.100000000000001" customHeight="1">
      <c r="A19" s="44">
        <v>207</v>
      </c>
      <c r="B19" s="134" t="s">
        <v>327</v>
      </c>
      <c r="C19" s="41">
        <v>26.65</v>
      </c>
      <c r="D19" s="41">
        <f t="shared" si="0"/>
        <v>27.33</v>
      </c>
      <c r="E19" s="42">
        <v>27.33</v>
      </c>
      <c r="F19" s="42"/>
    </row>
    <row r="20" spans="1:6" ht="20.100000000000001" customHeight="1">
      <c r="A20" s="44">
        <v>20701</v>
      </c>
      <c r="B20" s="134" t="s">
        <v>356</v>
      </c>
      <c r="C20" s="41">
        <v>26.65</v>
      </c>
      <c r="D20" s="41">
        <f t="shared" si="0"/>
        <v>27.33</v>
      </c>
      <c r="E20" s="42">
        <v>27.33</v>
      </c>
      <c r="F20" s="42"/>
    </row>
    <row r="21" spans="1:6" ht="20.100000000000001" customHeight="1">
      <c r="A21" s="44">
        <v>2070109</v>
      </c>
      <c r="B21" s="134" t="s">
        <v>357</v>
      </c>
      <c r="C21" s="41">
        <v>26.65</v>
      </c>
      <c r="D21" s="41">
        <f t="shared" si="0"/>
        <v>27.33</v>
      </c>
      <c r="E21" s="42">
        <v>27.33</v>
      </c>
      <c r="F21" s="42"/>
    </row>
    <row r="22" spans="1:6" ht="20.100000000000001" customHeight="1">
      <c r="A22" s="44">
        <v>208</v>
      </c>
      <c r="B22" s="134" t="s">
        <v>329</v>
      </c>
      <c r="C22" s="41">
        <v>432.41</v>
      </c>
      <c r="D22" s="41">
        <v>421.82</v>
      </c>
      <c r="E22" s="42">
        <v>421.82</v>
      </c>
      <c r="F22" s="42"/>
    </row>
    <row r="23" spans="1:6" ht="20.100000000000001" customHeight="1">
      <c r="A23" s="44">
        <v>20801</v>
      </c>
      <c r="B23" s="134" t="s">
        <v>358</v>
      </c>
      <c r="C23" s="41">
        <v>39.31</v>
      </c>
      <c r="D23" s="41">
        <f>E23+F23</f>
        <v>13.21</v>
      </c>
      <c r="E23" s="42">
        <v>13.21</v>
      </c>
      <c r="F23" s="42"/>
    </row>
    <row r="24" spans="1:6" ht="20.100000000000001" customHeight="1">
      <c r="A24" s="44">
        <v>2080150</v>
      </c>
      <c r="B24" s="134" t="s">
        <v>352</v>
      </c>
      <c r="C24" s="41">
        <v>39.31</v>
      </c>
      <c r="D24" s="41">
        <f t="shared" si="0"/>
        <v>13.21</v>
      </c>
      <c r="E24" s="42">
        <v>13.21</v>
      </c>
      <c r="F24" s="42"/>
    </row>
    <row r="25" spans="1:6" ht="20.100000000000001" customHeight="1">
      <c r="A25" s="44">
        <v>20802</v>
      </c>
      <c r="B25" s="134" t="s">
        <v>359</v>
      </c>
      <c r="C25" s="41">
        <v>23.41</v>
      </c>
      <c r="D25" s="41">
        <f t="shared" si="0"/>
        <v>16.920000000000002</v>
      </c>
      <c r="E25" s="42">
        <v>16.920000000000002</v>
      </c>
      <c r="F25" s="42"/>
    </row>
    <row r="26" spans="1:6" ht="20.100000000000001" customHeight="1">
      <c r="A26" s="44">
        <v>2080208</v>
      </c>
      <c r="B26" s="134" t="s">
        <v>360</v>
      </c>
      <c r="C26" s="41">
        <v>23.41</v>
      </c>
      <c r="D26" s="41">
        <f t="shared" si="0"/>
        <v>16.920000000000002</v>
      </c>
      <c r="E26" s="42">
        <v>16.920000000000002</v>
      </c>
      <c r="F26" s="42"/>
    </row>
    <row r="27" spans="1:6" ht="20.100000000000001" customHeight="1">
      <c r="A27" s="44">
        <v>20805</v>
      </c>
      <c r="B27" s="134" t="s">
        <v>361</v>
      </c>
      <c r="C27" s="41">
        <v>118.38</v>
      </c>
      <c r="D27" s="41">
        <f t="shared" si="0"/>
        <v>123.13</v>
      </c>
      <c r="E27" s="42">
        <v>123.13</v>
      </c>
      <c r="F27" s="42"/>
    </row>
    <row r="28" spans="1:6" ht="20.100000000000001" customHeight="1">
      <c r="A28" s="44">
        <v>2080501</v>
      </c>
      <c r="B28" s="134" t="s">
        <v>362</v>
      </c>
      <c r="C28" s="41">
        <v>33.200000000000003</v>
      </c>
      <c r="D28" s="41">
        <f t="shared" si="0"/>
        <v>40.659999999999997</v>
      </c>
      <c r="E28" s="42">
        <v>40.659999999999997</v>
      </c>
      <c r="F28" s="42"/>
    </row>
    <row r="29" spans="1:6" ht="20.100000000000001" customHeight="1">
      <c r="A29" s="44">
        <v>2080502</v>
      </c>
      <c r="B29" s="134" t="s">
        <v>363</v>
      </c>
      <c r="C29" s="41">
        <v>6.98</v>
      </c>
      <c r="D29" s="41">
        <f t="shared" si="0"/>
        <v>6.12</v>
      </c>
      <c r="E29" s="42">
        <v>6.12</v>
      </c>
      <c r="F29" s="42"/>
    </row>
    <row r="30" spans="1:6" ht="20.100000000000001" customHeight="1">
      <c r="A30" s="44">
        <v>2080505</v>
      </c>
      <c r="B30" s="134" t="s">
        <v>364</v>
      </c>
      <c r="C30" s="41">
        <v>52.13</v>
      </c>
      <c r="D30" s="41">
        <f t="shared" si="0"/>
        <v>50.9</v>
      </c>
      <c r="E30" s="42">
        <v>50.9</v>
      </c>
      <c r="F30" s="42"/>
    </row>
    <row r="31" spans="1:6" ht="20.100000000000001" customHeight="1">
      <c r="A31" s="44">
        <v>2080506</v>
      </c>
      <c r="B31" s="134" t="s">
        <v>365</v>
      </c>
      <c r="C31" s="41">
        <v>26.07</v>
      </c>
      <c r="D31" s="41">
        <f t="shared" si="0"/>
        <v>25.45</v>
      </c>
      <c r="E31" s="42">
        <v>25.45</v>
      </c>
      <c r="F31" s="42"/>
    </row>
    <row r="32" spans="1:6" ht="20.100000000000001" customHeight="1">
      <c r="A32" s="44">
        <v>20808</v>
      </c>
      <c r="B32" s="134" t="s">
        <v>366</v>
      </c>
      <c r="C32" s="41">
        <v>79.010000000000005</v>
      </c>
      <c r="D32" s="41">
        <f t="shared" si="0"/>
        <v>87.2</v>
      </c>
      <c r="E32" s="42">
        <v>87.2</v>
      </c>
      <c r="F32" s="42"/>
    </row>
    <row r="33" spans="1:6" ht="20.100000000000001" customHeight="1">
      <c r="A33" s="44">
        <v>2080801</v>
      </c>
      <c r="B33" s="134" t="s">
        <v>367</v>
      </c>
      <c r="C33" s="41">
        <v>10</v>
      </c>
      <c r="D33" s="41">
        <f t="shared" si="0"/>
        <v>11.17</v>
      </c>
      <c r="E33" s="42">
        <v>11.17</v>
      </c>
      <c r="F33" s="42"/>
    </row>
    <row r="34" spans="1:6" ht="20.100000000000001" customHeight="1">
      <c r="A34" s="44">
        <v>2080802</v>
      </c>
      <c r="B34" s="134" t="s">
        <v>368</v>
      </c>
      <c r="C34" s="41">
        <v>18.66</v>
      </c>
      <c r="D34" s="41">
        <f t="shared" si="0"/>
        <v>20.43</v>
      </c>
      <c r="E34" s="42">
        <v>20.43</v>
      </c>
      <c r="F34" s="42"/>
    </row>
    <row r="35" spans="1:6" ht="20.100000000000001" customHeight="1">
      <c r="A35" s="44">
        <v>2080803</v>
      </c>
      <c r="B35" s="134" t="s">
        <v>369</v>
      </c>
      <c r="C35" s="41">
        <v>48.75</v>
      </c>
      <c r="D35" s="41">
        <f t="shared" si="0"/>
        <v>51.05</v>
      </c>
      <c r="E35" s="42">
        <v>51.05</v>
      </c>
      <c r="F35" s="42"/>
    </row>
    <row r="36" spans="1:6" ht="20.100000000000001" customHeight="1">
      <c r="A36" s="44">
        <v>2080805</v>
      </c>
      <c r="B36" s="134" t="s">
        <v>370</v>
      </c>
      <c r="C36" s="41">
        <v>1.6</v>
      </c>
      <c r="D36" s="41">
        <f t="shared" si="0"/>
        <v>4.55</v>
      </c>
      <c r="E36" s="42">
        <v>4.55</v>
      </c>
      <c r="F36" s="42"/>
    </row>
    <row r="37" spans="1:6" ht="20.100000000000001" customHeight="1">
      <c r="A37" s="44">
        <v>20821</v>
      </c>
      <c r="B37" s="134" t="s">
        <v>371</v>
      </c>
      <c r="C37" s="41">
        <v>141.13999999999999</v>
      </c>
      <c r="D37" s="41">
        <f t="shared" ref="D37:D58" si="1">E37+F37</f>
        <v>148.94999999999999</v>
      </c>
      <c r="E37" s="42">
        <v>148.94999999999999</v>
      </c>
      <c r="F37" s="42"/>
    </row>
    <row r="38" spans="1:6" ht="20.100000000000001" customHeight="1">
      <c r="A38" s="44">
        <v>2082102</v>
      </c>
      <c r="B38" s="134" t="s">
        <v>372</v>
      </c>
      <c r="C38" s="41">
        <v>141.13999999999999</v>
      </c>
      <c r="D38" s="41">
        <f t="shared" si="1"/>
        <v>148.94999999999999</v>
      </c>
      <c r="E38" s="42">
        <v>148.94999999999999</v>
      </c>
      <c r="F38" s="42"/>
    </row>
    <row r="39" spans="1:6" ht="20.100000000000001" customHeight="1">
      <c r="A39" s="44">
        <v>20825</v>
      </c>
      <c r="B39" s="134" t="s">
        <v>373</v>
      </c>
      <c r="C39" s="41">
        <v>2.52</v>
      </c>
      <c r="D39" s="41">
        <f t="shared" si="1"/>
        <v>2.75</v>
      </c>
      <c r="E39" s="42">
        <v>2.75</v>
      </c>
      <c r="F39" s="42"/>
    </row>
    <row r="40" spans="1:6" ht="20.100000000000001" customHeight="1">
      <c r="A40" s="44">
        <v>2082502</v>
      </c>
      <c r="B40" s="134" t="s">
        <v>374</v>
      </c>
      <c r="C40" s="41">
        <v>2.52</v>
      </c>
      <c r="D40" s="41">
        <f t="shared" si="1"/>
        <v>2.75</v>
      </c>
      <c r="E40" s="42">
        <v>2.75</v>
      </c>
      <c r="F40" s="42"/>
    </row>
    <row r="41" spans="1:6" ht="20.100000000000001" customHeight="1">
      <c r="A41" s="44">
        <v>20828</v>
      </c>
      <c r="B41" s="134" t="s">
        <v>375</v>
      </c>
      <c r="C41" s="41">
        <v>26.84</v>
      </c>
      <c r="D41" s="41">
        <f t="shared" si="1"/>
        <v>27.86</v>
      </c>
      <c r="E41" s="42">
        <v>27.86</v>
      </c>
      <c r="F41" s="42"/>
    </row>
    <row r="42" spans="1:6" ht="20.100000000000001" customHeight="1">
      <c r="A42" s="44">
        <v>2082850</v>
      </c>
      <c r="B42" s="134" t="s">
        <v>352</v>
      </c>
      <c r="C42" s="41">
        <v>26.84</v>
      </c>
      <c r="D42" s="41">
        <f t="shared" si="1"/>
        <v>27.86</v>
      </c>
      <c r="E42" s="42">
        <v>27.86</v>
      </c>
      <c r="F42" s="42"/>
    </row>
    <row r="43" spans="1:6" ht="20.100000000000001" customHeight="1">
      <c r="A43" s="44">
        <v>20899</v>
      </c>
      <c r="B43" s="134" t="s">
        <v>376</v>
      </c>
      <c r="C43" s="41">
        <v>1.8</v>
      </c>
      <c r="D43" s="41">
        <f t="shared" si="1"/>
        <v>1.8</v>
      </c>
      <c r="E43" s="42">
        <v>1.8</v>
      </c>
      <c r="F43" s="42"/>
    </row>
    <row r="44" spans="1:6" ht="20.100000000000001" customHeight="1">
      <c r="A44" s="44">
        <v>2089999</v>
      </c>
      <c r="B44" s="134" t="s">
        <v>377</v>
      </c>
      <c r="C44" s="41">
        <v>1.8</v>
      </c>
      <c r="D44" s="41">
        <f t="shared" si="1"/>
        <v>1.8</v>
      </c>
      <c r="E44" s="42">
        <v>1.8</v>
      </c>
      <c r="F44" s="42"/>
    </row>
    <row r="45" spans="1:6" ht="20.100000000000001" customHeight="1">
      <c r="A45" s="44">
        <v>210</v>
      </c>
      <c r="B45" s="134" t="s">
        <v>331</v>
      </c>
      <c r="C45" s="41">
        <v>30.95</v>
      </c>
      <c r="D45" s="41">
        <f t="shared" si="1"/>
        <v>30.22</v>
      </c>
      <c r="E45" s="42">
        <v>30.22</v>
      </c>
      <c r="F45" s="42"/>
    </row>
    <row r="46" spans="1:6" ht="20.100000000000001" customHeight="1">
      <c r="A46" s="44">
        <v>21011</v>
      </c>
      <c r="B46" s="134" t="s">
        <v>378</v>
      </c>
      <c r="C46" s="41">
        <v>30.95</v>
      </c>
      <c r="D46" s="41">
        <f t="shared" si="1"/>
        <v>30.22</v>
      </c>
      <c r="E46" s="42">
        <v>30.22</v>
      </c>
      <c r="F46" s="42"/>
    </row>
    <row r="47" spans="1:6" ht="20.100000000000001" customHeight="1">
      <c r="A47" s="44">
        <v>2101101</v>
      </c>
      <c r="B47" s="134" t="s">
        <v>379</v>
      </c>
      <c r="C47" s="41">
        <v>22.07</v>
      </c>
      <c r="D47" s="41">
        <f t="shared" si="1"/>
        <v>22</v>
      </c>
      <c r="E47" s="42">
        <v>22</v>
      </c>
      <c r="F47" s="42"/>
    </row>
    <row r="48" spans="1:6" ht="20.100000000000001" customHeight="1">
      <c r="A48" s="44">
        <v>2101102</v>
      </c>
      <c r="B48" s="134" t="s">
        <v>380</v>
      </c>
      <c r="C48" s="41">
        <v>8.8800000000000008</v>
      </c>
      <c r="D48" s="41">
        <f t="shared" si="1"/>
        <v>8.2200000000000006</v>
      </c>
      <c r="E48" s="42">
        <v>8.2200000000000006</v>
      </c>
      <c r="F48" s="42"/>
    </row>
    <row r="49" spans="1:6" ht="20.100000000000001" customHeight="1">
      <c r="A49" s="44">
        <v>213</v>
      </c>
      <c r="B49" s="134" t="s">
        <v>332</v>
      </c>
      <c r="C49" s="41">
        <v>437.54</v>
      </c>
      <c r="D49" s="41">
        <f t="shared" si="1"/>
        <v>461.08</v>
      </c>
      <c r="E49" s="42">
        <v>461.08</v>
      </c>
      <c r="F49" s="42"/>
    </row>
    <row r="50" spans="1:6" ht="20.100000000000001" customHeight="1">
      <c r="A50" s="44">
        <v>21301</v>
      </c>
      <c r="B50" s="134" t="s">
        <v>381</v>
      </c>
      <c r="C50" s="41">
        <v>70.150000000000006</v>
      </c>
      <c r="D50" s="41">
        <f t="shared" si="1"/>
        <v>86.22</v>
      </c>
      <c r="E50" s="42">
        <v>86.22</v>
      </c>
      <c r="F50" s="42"/>
    </row>
    <row r="51" spans="1:6" ht="20.100000000000001" customHeight="1">
      <c r="A51" s="44">
        <v>2130104</v>
      </c>
      <c r="B51" s="134" t="s">
        <v>352</v>
      </c>
      <c r="C51" s="41">
        <v>61.9</v>
      </c>
      <c r="D51" s="41">
        <f t="shared" si="1"/>
        <v>77.12</v>
      </c>
      <c r="E51" s="42">
        <v>77.12</v>
      </c>
      <c r="F51" s="42"/>
    </row>
    <row r="52" spans="1:6" ht="20.100000000000001" customHeight="1">
      <c r="A52" s="44">
        <v>2130152</v>
      </c>
      <c r="B52" s="134" t="s">
        <v>382</v>
      </c>
      <c r="C52" s="41">
        <v>8.25</v>
      </c>
      <c r="D52" s="41">
        <f t="shared" si="1"/>
        <v>9.1</v>
      </c>
      <c r="E52" s="42">
        <v>9.1</v>
      </c>
      <c r="F52" s="42"/>
    </row>
    <row r="53" spans="1:6" ht="20.100000000000001" customHeight="1">
      <c r="A53" s="44">
        <v>21307</v>
      </c>
      <c r="B53" s="134" t="s">
        <v>383</v>
      </c>
      <c r="C53" s="41">
        <v>367.39</v>
      </c>
      <c r="D53" s="41">
        <f t="shared" si="1"/>
        <v>424.86</v>
      </c>
      <c r="E53" s="42">
        <v>424.86</v>
      </c>
      <c r="F53" s="42"/>
    </row>
    <row r="54" spans="1:6" ht="20.100000000000001" customHeight="1">
      <c r="A54" s="44" t="s">
        <v>384</v>
      </c>
      <c r="B54" s="134" t="s">
        <v>385</v>
      </c>
      <c r="C54" s="41">
        <v>367.39</v>
      </c>
      <c r="D54" s="41">
        <f t="shared" si="1"/>
        <v>374.86</v>
      </c>
      <c r="E54" s="42">
        <v>374.86</v>
      </c>
      <c r="F54" s="42"/>
    </row>
    <row r="55" spans="1:6" ht="20.100000000000001" customHeight="1">
      <c r="A55" s="44">
        <v>221</v>
      </c>
      <c r="B55" s="134" t="s">
        <v>333</v>
      </c>
      <c r="C55" s="41">
        <v>39.1</v>
      </c>
      <c r="D55" s="41">
        <f t="shared" si="1"/>
        <v>38.18</v>
      </c>
      <c r="E55" s="42">
        <v>38.18</v>
      </c>
      <c r="F55" s="42"/>
    </row>
    <row r="56" spans="1:6" ht="20.100000000000001" customHeight="1">
      <c r="A56" s="44">
        <v>22102</v>
      </c>
      <c r="B56" s="134" t="s">
        <v>386</v>
      </c>
      <c r="C56" s="41">
        <v>39.1</v>
      </c>
      <c r="D56" s="41">
        <f t="shared" si="1"/>
        <v>38.18</v>
      </c>
      <c r="E56" s="42">
        <v>38.18</v>
      </c>
      <c r="F56" s="42"/>
    </row>
    <row r="57" spans="1:6" ht="20.100000000000001" customHeight="1">
      <c r="A57" s="44">
        <v>2210201</v>
      </c>
      <c r="B57" s="134" t="s">
        <v>387</v>
      </c>
      <c r="C57" s="41">
        <v>39.1</v>
      </c>
      <c r="D57" s="41">
        <f t="shared" si="1"/>
        <v>38.18</v>
      </c>
      <c r="E57" s="42">
        <v>38.18</v>
      </c>
      <c r="F57" s="42"/>
    </row>
    <row r="58" spans="1:6" ht="20.100000000000001" customHeight="1">
      <c r="A58" s="113" t="s">
        <v>388</v>
      </c>
      <c r="B58" s="49"/>
      <c r="C58" s="49"/>
      <c r="D58" s="135">
        <f t="shared" si="1"/>
        <v>0</v>
      </c>
      <c r="E58" s="49"/>
      <c r="F58" s="49"/>
    </row>
    <row r="59" spans="1:6" ht="12.75" customHeight="1">
      <c r="A59" s="49"/>
      <c r="B59" s="49"/>
      <c r="C59" s="49"/>
      <c r="D59" s="49"/>
      <c r="E59" s="49"/>
      <c r="F59" s="49"/>
    </row>
    <row r="60" spans="1:6" ht="12.75" customHeight="1">
      <c r="A60" s="49"/>
      <c r="B60" s="49"/>
      <c r="C60" s="49"/>
      <c r="D60" s="49"/>
      <c r="E60" s="49"/>
      <c r="F60" s="49"/>
    </row>
    <row r="61" spans="1:6" ht="12.75" customHeight="1">
      <c r="A61" s="49"/>
      <c r="B61" s="49"/>
      <c r="C61" s="49"/>
      <c r="D61" s="49"/>
      <c r="E61" s="49"/>
      <c r="F61" s="49"/>
    </row>
    <row r="62" spans="1:6" ht="12.75" customHeight="1">
      <c r="A62" s="49"/>
      <c r="B62" s="49"/>
      <c r="C62" s="49"/>
      <c r="E62" s="49"/>
      <c r="F62" s="49"/>
    </row>
    <row r="63" spans="1:6" ht="12.75" customHeight="1">
      <c r="A63" s="49"/>
      <c r="B63" s="49"/>
      <c r="C63" s="49"/>
      <c r="E63" s="49"/>
      <c r="F63" s="49"/>
    </row>
    <row r="64" spans="1:6" s="49" customFormat="1" ht="12.75" customHeight="1"/>
    <row r="65" spans="1:5" ht="12.75" customHeight="1">
      <c r="A65" s="49"/>
      <c r="B65" s="49"/>
    </row>
    <row r="66" spans="1:5" ht="12.75" customHeight="1">
      <c r="A66" s="49"/>
      <c r="B66" s="49"/>
      <c r="E66" s="49"/>
    </row>
    <row r="67" spans="1:5" ht="12.75" customHeight="1">
      <c r="A67" s="49"/>
      <c r="B67" s="49"/>
    </row>
    <row r="68" spans="1:5" ht="12.75" customHeight="1">
      <c r="A68" s="49"/>
      <c r="B68" s="49"/>
    </row>
    <row r="69" spans="1:5" ht="12.75" customHeight="1">
      <c r="B69" s="49"/>
      <c r="D69" s="49"/>
    </row>
    <row r="71" spans="1:5" ht="12.75" customHeight="1">
      <c r="A71" s="49"/>
    </row>
    <row r="73" spans="1:5" ht="12.75" customHeight="1">
      <c r="B73" s="49"/>
    </row>
    <row r="74" spans="1:5" ht="12.75" customHeight="1">
      <c r="B74" s="49"/>
    </row>
  </sheetData>
  <mergeCells count="3">
    <mergeCell ref="A5:B5"/>
    <mergeCell ref="D5:F5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3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1"/>
  <sheetViews>
    <sheetView showGridLines="0" showZeros="0" workbookViewId="0">
      <selection activeCell="D7" sqref="D7:E7"/>
    </sheetView>
  </sheetViews>
  <sheetFormatPr defaultColWidth="6.875" defaultRowHeight="20.100000000000001" customHeight="1"/>
  <cols>
    <col min="1" max="1" width="14.5" style="27" customWidth="1"/>
    <col min="2" max="2" width="33.375" style="27" customWidth="1"/>
    <col min="3" max="5" width="20.625" style="27" customWidth="1"/>
    <col min="6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spans="1:11" ht="20.100000000000001" customHeight="1">
      <c r="A1" s="29" t="s">
        <v>389</v>
      </c>
      <c r="E1" s="123"/>
    </row>
    <row r="2" spans="1:11" ht="44.25" customHeight="1">
      <c r="A2" s="124" t="s">
        <v>390</v>
      </c>
      <c r="B2" s="125"/>
      <c r="C2" s="125"/>
      <c r="D2" s="125"/>
      <c r="E2" s="125"/>
    </row>
    <row r="3" spans="1:11" ht="20.100000000000001" customHeight="1">
      <c r="A3" s="125"/>
      <c r="B3" s="125"/>
      <c r="C3" s="125"/>
      <c r="D3" s="125"/>
      <c r="E3" s="125"/>
    </row>
    <row r="4" spans="1:11" s="115" customFormat="1" ht="20.100000000000001" customHeight="1">
      <c r="A4" s="72"/>
      <c r="B4" s="35"/>
      <c r="C4" s="35"/>
      <c r="D4" s="35"/>
      <c r="E4" s="126" t="s">
        <v>313</v>
      </c>
    </row>
    <row r="5" spans="1:11" s="115" customFormat="1" ht="20.100000000000001" customHeight="1">
      <c r="A5" s="170" t="s">
        <v>391</v>
      </c>
      <c r="B5" s="170"/>
      <c r="C5" s="170" t="s">
        <v>392</v>
      </c>
      <c r="D5" s="170"/>
      <c r="E5" s="170"/>
    </row>
    <row r="6" spans="1:11" s="115" customFormat="1" ht="20.100000000000001" customHeight="1">
      <c r="A6" s="56" t="s">
        <v>343</v>
      </c>
      <c r="B6" s="56" t="s">
        <v>344</v>
      </c>
      <c r="C6" s="56" t="s">
        <v>318</v>
      </c>
      <c r="D6" s="56" t="s">
        <v>393</v>
      </c>
      <c r="E6" s="56" t="s">
        <v>394</v>
      </c>
    </row>
    <row r="7" spans="1:11" s="115" customFormat="1" ht="20.100000000000001" customHeight="1">
      <c r="A7" s="127" t="s">
        <v>395</v>
      </c>
      <c r="B7" s="128" t="s">
        <v>396</v>
      </c>
      <c r="C7" s="43">
        <f>D7+E7</f>
        <v>1480.06</v>
      </c>
      <c r="D7" s="43">
        <f>SUM(D8,D21,D50)</f>
        <v>1308.52</v>
      </c>
      <c r="E7" s="43">
        <f>SUM(E8,E21,E50)</f>
        <v>171.54</v>
      </c>
      <c r="J7" s="102"/>
    </row>
    <row r="8" spans="1:11" s="115" customFormat="1" ht="20.100000000000001" customHeight="1">
      <c r="A8" s="129" t="s">
        <v>397</v>
      </c>
      <c r="B8" s="130" t="s">
        <v>398</v>
      </c>
      <c r="C8" s="43">
        <f t="shared" ref="C8:C39" si="0">D8+E8</f>
        <v>654.91999999999996</v>
      </c>
      <c r="D8" s="88">
        <v>654.91999999999996</v>
      </c>
      <c r="E8" s="43"/>
      <c r="G8" s="102"/>
    </row>
    <row r="9" spans="1:11" s="115" customFormat="1" ht="20.100000000000001" customHeight="1">
      <c r="A9" s="129" t="s">
        <v>399</v>
      </c>
      <c r="B9" s="130" t="s">
        <v>400</v>
      </c>
      <c r="C9" s="43">
        <f t="shared" si="0"/>
        <v>155.27000000000001</v>
      </c>
      <c r="D9" s="43">
        <v>155.27000000000001</v>
      </c>
      <c r="E9" s="43"/>
      <c r="F9" s="102"/>
      <c r="G9" s="102"/>
      <c r="K9" s="102"/>
    </row>
    <row r="10" spans="1:11" s="115" customFormat="1" ht="20.100000000000001" customHeight="1">
      <c r="A10" s="129" t="s">
        <v>401</v>
      </c>
      <c r="B10" s="130" t="s">
        <v>402</v>
      </c>
      <c r="C10" s="43">
        <f t="shared" si="0"/>
        <v>168.54</v>
      </c>
      <c r="D10" s="43">
        <v>168.54</v>
      </c>
      <c r="E10" s="43"/>
      <c r="F10" s="102"/>
      <c r="H10" s="102"/>
    </row>
    <row r="11" spans="1:11" s="115" customFormat="1" ht="20.100000000000001" customHeight="1">
      <c r="A11" s="129" t="s">
        <v>403</v>
      </c>
      <c r="B11" s="130" t="s">
        <v>404</v>
      </c>
      <c r="C11" s="43">
        <f t="shared" si="0"/>
        <v>125.94</v>
      </c>
      <c r="D11" s="43">
        <v>125.94</v>
      </c>
      <c r="E11" s="43"/>
      <c r="F11" s="102"/>
      <c r="H11" s="102"/>
    </row>
    <row r="12" spans="1:11" s="115" customFormat="1" ht="20.100000000000001" customHeight="1">
      <c r="A12" s="129" t="s">
        <v>405</v>
      </c>
      <c r="B12" s="130" t="s">
        <v>406</v>
      </c>
      <c r="C12" s="43">
        <f t="shared" si="0"/>
        <v>58.84</v>
      </c>
      <c r="D12" s="43">
        <v>58.84</v>
      </c>
      <c r="E12" s="43"/>
      <c r="F12" s="102"/>
      <c r="G12" s="102"/>
      <c r="H12" s="102"/>
    </row>
    <row r="13" spans="1:11" s="115" customFormat="1" ht="20.100000000000001" customHeight="1">
      <c r="A13" s="129" t="s">
        <v>407</v>
      </c>
      <c r="B13" s="130" t="s">
        <v>408</v>
      </c>
      <c r="C13" s="43">
        <f t="shared" si="0"/>
        <v>50.9</v>
      </c>
      <c r="D13" s="43">
        <v>50.9</v>
      </c>
      <c r="E13" s="43"/>
      <c r="F13" s="102"/>
      <c r="J13" s="102"/>
    </row>
    <row r="14" spans="1:11" s="115" customFormat="1" ht="20.100000000000001" customHeight="1">
      <c r="A14" s="129" t="s">
        <v>409</v>
      </c>
      <c r="B14" s="130" t="s">
        <v>410</v>
      </c>
      <c r="C14" s="43">
        <f t="shared" si="0"/>
        <v>25.45</v>
      </c>
      <c r="D14" s="43">
        <v>25.45</v>
      </c>
      <c r="E14" s="43"/>
      <c r="F14" s="102"/>
      <c r="G14" s="102"/>
      <c r="K14" s="102"/>
    </row>
    <row r="15" spans="1:11" s="115" customFormat="1" ht="20.100000000000001" customHeight="1">
      <c r="A15" s="129" t="s">
        <v>411</v>
      </c>
      <c r="B15" s="130" t="s">
        <v>412</v>
      </c>
      <c r="C15" s="43">
        <f t="shared" si="0"/>
        <v>30.22</v>
      </c>
      <c r="D15" s="43">
        <v>30.22</v>
      </c>
      <c r="E15" s="43"/>
      <c r="F15" s="102"/>
      <c r="G15" s="102"/>
      <c r="H15" s="102"/>
      <c r="K15" s="102"/>
    </row>
    <row r="16" spans="1:11" s="115" customFormat="1" ht="20.100000000000001" customHeight="1">
      <c r="A16" s="129" t="s">
        <v>413</v>
      </c>
      <c r="B16" s="130" t="s">
        <v>414</v>
      </c>
      <c r="C16" s="43">
        <f t="shared" si="0"/>
        <v>0</v>
      </c>
      <c r="D16" s="43"/>
      <c r="E16" s="43"/>
      <c r="F16" s="102"/>
      <c r="G16" s="102"/>
      <c r="K16" s="102"/>
    </row>
    <row r="17" spans="1:16" s="115" customFormat="1" ht="20.100000000000001" customHeight="1">
      <c r="A17" s="129" t="s">
        <v>415</v>
      </c>
      <c r="B17" s="130" t="s">
        <v>416</v>
      </c>
      <c r="C17" s="43">
        <f t="shared" si="0"/>
        <v>1.59</v>
      </c>
      <c r="D17" s="43">
        <v>1.59</v>
      </c>
      <c r="E17" s="43"/>
      <c r="F17" s="102"/>
      <c r="G17" s="102"/>
      <c r="K17" s="102"/>
    </row>
    <row r="18" spans="1:16" s="115" customFormat="1" ht="20.100000000000001" customHeight="1">
      <c r="A18" s="129" t="s">
        <v>417</v>
      </c>
      <c r="B18" s="130" t="s">
        <v>418</v>
      </c>
      <c r="C18" s="43">
        <f t="shared" si="0"/>
        <v>38.17</v>
      </c>
      <c r="D18" s="43">
        <v>38.17</v>
      </c>
      <c r="E18" s="43"/>
      <c r="F18" s="102"/>
      <c r="G18" s="102"/>
      <c r="K18" s="102"/>
    </row>
    <row r="19" spans="1:16" s="115" customFormat="1" ht="20.100000000000001" customHeight="1">
      <c r="A19" s="129" t="s">
        <v>419</v>
      </c>
      <c r="B19" s="130" t="s">
        <v>420</v>
      </c>
      <c r="C19" s="43">
        <f t="shared" si="0"/>
        <v>0</v>
      </c>
      <c r="D19" s="43"/>
      <c r="E19" s="43"/>
      <c r="F19" s="102"/>
      <c r="G19" s="102"/>
      <c r="I19" s="102"/>
      <c r="K19" s="102"/>
    </row>
    <row r="20" spans="1:16" s="115" customFormat="1" ht="20.100000000000001" customHeight="1">
      <c r="A20" s="129" t="s">
        <v>421</v>
      </c>
      <c r="B20" s="130" t="s">
        <v>422</v>
      </c>
      <c r="C20" s="43">
        <f t="shared" si="0"/>
        <v>0</v>
      </c>
      <c r="D20" s="43"/>
      <c r="E20" s="43"/>
      <c r="F20" s="102"/>
      <c r="G20" s="102"/>
      <c r="K20" s="102"/>
    </row>
    <row r="21" spans="1:16" s="115" customFormat="1" ht="20.100000000000001" customHeight="1">
      <c r="A21" s="129" t="s">
        <v>423</v>
      </c>
      <c r="B21" s="130" t="s">
        <v>424</v>
      </c>
      <c r="C21" s="43">
        <f t="shared" si="0"/>
        <v>171.54</v>
      </c>
      <c r="D21" s="88"/>
      <c r="E21" s="43">
        <v>171.54</v>
      </c>
      <c r="F21" s="102"/>
      <c r="G21" s="102"/>
    </row>
    <row r="22" spans="1:16" s="115" customFormat="1" ht="20.100000000000001" customHeight="1">
      <c r="A22" s="129" t="s">
        <v>425</v>
      </c>
      <c r="B22" s="91" t="s">
        <v>426</v>
      </c>
      <c r="C22" s="43">
        <f t="shared" si="0"/>
        <v>54.9</v>
      </c>
      <c r="D22" s="43"/>
      <c r="E22" s="43">
        <v>54.9</v>
      </c>
      <c r="F22" s="102"/>
      <c r="G22" s="102"/>
      <c r="H22" s="102"/>
      <c r="N22" s="102"/>
    </row>
    <row r="23" spans="1:16" s="115" customFormat="1" ht="20.100000000000001" customHeight="1">
      <c r="A23" s="129" t="s">
        <v>427</v>
      </c>
      <c r="B23" s="131" t="s">
        <v>428</v>
      </c>
      <c r="C23" s="43">
        <f t="shared" si="0"/>
        <v>0</v>
      </c>
      <c r="D23" s="43"/>
      <c r="E23" s="43"/>
      <c r="F23" s="102"/>
      <c r="G23" s="102"/>
    </row>
    <row r="24" spans="1:16" s="115" customFormat="1" ht="20.100000000000001" customHeight="1">
      <c r="A24" s="129" t="s">
        <v>429</v>
      </c>
      <c r="B24" s="131" t="s">
        <v>430</v>
      </c>
      <c r="C24" s="43">
        <f t="shared" si="0"/>
        <v>0</v>
      </c>
      <c r="D24" s="43"/>
      <c r="E24" s="43"/>
      <c r="F24" s="102"/>
      <c r="H24" s="102"/>
      <c r="J24" s="102"/>
    </row>
    <row r="25" spans="1:16" s="115" customFormat="1" ht="20.100000000000001" customHeight="1">
      <c r="A25" s="129" t="s">
        <v>431</v>
      </c>
      <c r="B25" s="131" t="s">
        <v>432</v>
      </c>
      <c r="C25" s="43">
        <f t="shared" si="0"/>
        <v>0.1</v>
      </c>
      <c r="D25" s="43"/>
      <c r="E25" s="43">
        <v>0.1</v>
      </c>
      <c r="F25" s="102"/>
      <c r="G25" s="102"/>
      <c r="H25" s="102"/>
    </row>
    <row r="26" spans="1:16" s="115" customFormat="1" ht="20.100000000000001" customHeight="1">
      <c r="A26" s="129" t="s">
        <v>433</v>
      </c>
      <c r="B26" s="131" t="s">
        <v>434</v>
      </c>
      <c r="C26" s="43">
        <f t="shared" si="0"/>
        <v>0</v>
      </c>
      <c r="D26" s="43"/>
      <c r="E26" s="43"/>
      <c r="F26" s="102"/>
    </row>
    <row r="27" spans="1:16" s="115" customFormat="1" ht="20.100000000000001" customHeight="1">
      <c r="A27" s="129" t="s">
        <v>435</v>
      </c>
      <c r="B27" s="131" t="s">
        <v>436</v>
      </c>
      <c r="C27" s="43">
        <f t="shared" si="0"/>
        <v>8</v>
      </c>
      <c r="D27" s="43"/>
      <c r="E27" s="43">
        <v>8</v>
      </c>
      <c r="F27" s="102"/>
      <c r="G27" s="102"/>
      <c r="I27" s="102"/>
      <c r="L27" s="102"/>
    </row>
    <row r="28" spans="1:16" s="115" customFormat="1" ht="20.100000000000001" customHeight="1">
      <c r="A28" s="129" t="s">
        <v>437</v>
      </c>
      <c r="B28" s="131" t="s">
        <v>438</v>
      </c>
      <c r="C28" s="43">
        <f t="shared" si="0"/>
        <v>5</v>
      </c>
      <c r="D28" s="43"/>
      <c r="E28" s="43">
        <v>5</v>
      </c>
      <c r="F28" s="102"/>
      <c r="G28" s="102"/>
      <c r="H28" s="102"/>
    </row>
    <row r="29" spans="1:16" s="115" customFormat="1" ht="20.100000000000001" customHeight="1">
      <c r="A29" s="129" t="s">
        <v>439</v>
      </c>
      <c r="B29" s="131" t="s">
        <v>440</v>
      </c>
      <c r="C29" s="43">
        <f t="shared" si="0"/>
        <v>0</v>
      </c>
      <c r="D29" s="43"/>
      <c r="E29" s="43"/>
      <c r="F29" s="102"/>
      <c r="G29" s="102"/>
    </row>
    <row r="30" spans="1:16" s="115" customFormat="1" ht="20.100000000000001" customHeight="1">
      <c r="A30" s="129" t="s">
        <v>441</v>
      </c>
      <c r="B30" s="131" t="s">
        <v>442</v>
      </c>
      <c r="C30" s="43">
        <f t="shared" si="0"/>
        <v>0</v>
      </c>
      <c r="D30" s="43"/>
      <c r="E30" s="43"/>
      <c r="F30" s="102"/>
      <c r="G30" s="102"/>
    </row>
    <row r="31" spans="1:16" s="115" customFormat="1" ht="20.100000000000001" customHeight="1">
      <c r="A31" s="129" t="s">
        <v>443</v>
      </c>
      <c r="B31" s="91" t="s">
        <v>444</v>
      </c>
      <c r="C31" s="43">
        <f t="shared" si="0"/>
        <v>34.299999999999997</v>
      </c>
      <c r="D31" s="43"/>
      <c r="E31" s="43">
        <v>34.299999999999997</v>
      </c>
      <c r="F31" s="102"/>
      <c r="G31" s="102"/>
    </row>
    <row r="32" spans="1:16" s="115" customFormat="1" ht="20.100000000000001" customHeight="1">
      <c r="A32" s="129" t="s">
        <v>445</v>
      </c>
      <c r="B32" s="91" t="s">
        <v>446</v>
      </c>
      <c r="C32" s="43">
        <f t="shared" si="0"/>
        <v>0</v>
      </c>
      <c r="D32" s="43"/>
      <c r="E32" s="43"/>
      <c r="F32" s="102"/>
      <c r="G32" s="102"/>
      <c r="P32" s="102"/>
    </row>
    <row r="33" spans="1:19" s="115" customFormat="1" ht="20.100000000000001" customHeight="1">
      <c r="A33" s="129" t="s">
        <v>447</v>
      </c>
      <c r="B33" s="131" t="s">
        <v>448</v>
      </c>
      <c r="C33" s="43">
        <f t="shared" si="0"/>
        <v>0</v>
      </c>
      <c r="D33" s="43"/>
      <c r="E33" s="43"/>
      <c r="F33" s="102"/>
      <c r="G33" s="102"/>
      <c r="H33" s="102"/>
      <c r="K33" s="102"/>
    </row>
    <row r="34" spans="1:19" s="115" customFormat="1" ht="20.100000000000001" customHeight="1">
      <c r="A34" s="129" t="s">
        <v>449</v>
      </c>
      <c r="B34" s="131" t="s">
        <v>450</v>
      </c>
      <c r="C34" s="43">
        <f t="shared" si="0"/>
        <v>0</v>
      </c>
      <c r="D34" s="43"/>
      <c r="E34" s="43"/>
      <c r="F34" s="102"/>
      <c r="G34" s="102"/>
      <c r="H34" s="102"/>
      <c r="I34" s="102"/>
    </row>
    <row r="35" spans="1:19" s="115" customFormat="1" ht="20.100000000000001" customHeight="1">
      <c r="A35" s="129" t="s">
        <v>451</v>
      </c>
      <c r="B35" s="131" t="s">
        <v>452</v>
      </c>
      <c r="C35" s="43">
        <f t="shared" si="0"/>
        <v>10.6</v>
      </c>
      <c r="D35" s="43"/>
      <c r="E35" s="43">
        <v>10.6</v>
      </c>
      <c r="F35" s="102"/>
      <c r="G35" s="102"/>
      <c r="H35" s="102"/>
      <c r="I35" s="102"/>
      <c r="J35" s="102"/>
    </row>
    <row r="36" spans="1:19" s="115" customFormat="1" ht="20.100000000000001" customHeight="1">
      <c r="A36" s="129" t="s">
        <v>453</v>
      </c>
      <c r="B36" s="131" t="s">
        <v>454</v>
      </c>
      <c r="C36" s="43">
        <f t="shared" si="0"/>
        <v>2.1</v>
      </c>
      <c r="D36" s="43"/>
      <c r="E36" s="43">
        <v>2.1</v>
      </c>
      <c r="F36" s="102"/>
      <c r="G36" s="102"/>
      <c r="H36" s="102"/>
    </row>
    <row r="37" spans="1:19" s="115" customFormat="1" ht="20.100000000000001" customHeight="1">
      <c r="A37" s="129" t="s">
        <v>455</v>
      </c>
      <c r="B37" s="131" t="s">
        <v>456</v>
      </c>
      <c r="C37" s="43">
        <f t="shared" si="0"/>
        <v>14</v>
      </c>
      <c r="D37" s="43"/>
      <c r="E37" s="43">
        <v>14</v>
      </c>
      <c r="F37" s="102"/>
      <c r="I37" s="102"/>
    </row>
    <row r="38" spans="1:19" s="115" customFormat="1" ht="20.100000000000001" customHeight="1">
      <c r="A38" s="129" t="s">
        <v>457</v>
      </c>
      <c r="B38" s="131" t="s">
        <v>458</v>
      </c>
      <c r="C38" s="43">
        <f t="shared" si="0"/>
        <v>0</v>
      </c>
      <c r="D38" s="43"/>
      <c r="E38" s="43"/>
      <c r="F38" s="102"/>
      <c r="G38" s="102"/>
      <c r="H38" s="102"/>
    </row>
    <row r="39" spans="1:19" s="115" customFormat="1" ht="20.100000000000001" customHeight="1">
      <c r="A39" s="129" t="s">
        <v>459</v>
      </c>
      <c r="B39" s="131" t="s">
        <v>460</v>
      </c>
      <c r="C39" s="43">
        <f t="shared" si="0"/>
        <v>0</v>
      </c>
      <c r="D39" s="43"/>
      <c r="E39" s="43"/>
      <c r="F39" s="102"/>
    </row>
    <row r="40" spans="1:19" s="115" customFormat="1" ht="20.100000000000001" customHeight="1">
      <c r="A40" s="129" t="s">
        <v>461</v>
      </c>
      <c r="B40" s="131" t="s">
        <v>462</v>
      </c>
      <c r="C40" s="43">
        <f t="shared" ref="C40:C59" si="1">D40+E40</f>
        <v>0</v>
      </c>
      <c r="D40" s="43"/>
      <c r="E40" s="43"/>
      <c r="F40" s="102"/>
      <c r="G40" s="102"/>
      <c r="H40" s="102"/>
    </row>
    <row r="41" spans="1:19" s="115" customFormat="1" ht="20.100000000000001" customHeight="1">
      <c r="A41" s="129" t="s">
        <v>463</v>
      </c>
      <c r="B41" s="131" t="s">
        <v>464</v>
      </c>
      <c r="C41" s="43">
        <f t="shared" si="1"/>
        <v>0</v>
      </c>
      <c r="D41" s="43"/>
      <c r="E41" s="43"/>
      <c r="F41" s="102"/>
      <c r="G41" s="102"/>
      <c r="H41" s="102"/>
    </row>
    <row r="42" spans="1:19" s="115" customFormat="1" ht="20.100000000000001" customHeight="1">
      <c r="A42" s="129" t="s">
        <v>465</v>
      </c>
      <c r="B42" s="131" t="s">
        <v>466</v>
      </c>
      <c r="C42" s="43">
        <f t="shared" si="1"/>
        <v>0</v>
      </c>
      <c r="D42" s="43"/>
      <c r="E42" s="43"/>
      <c r="F42" s="102"/>
      <c r="G42" s="102"/>
      <c r="J42" s="102"/>
      <c r="S42" s="102"/>
    </row>
    <row r="43" spans="1:19" s="115" customFormat="1" ht="20.100000000000001" customHeight="1">
      <c r="A43" s="129" t="s">
        <v>467</v>
      </c>
      <c r="B43" s="131" t="s">
        <v>468</v>
      </c>
      <c r="C43" s="43">
        <f t="shared" si="1"/>
        <v>0</v>
      </c>
      <c r="D43" s="43"/>
      <c r="E43" s="43"/>
      <c r="F43" s="102"/>
      <c r="G43" s="102"/>
    </row>
    <row r="44" spans="1:19" s="115" customFormat="1" ht="20.100000000000001" customHeight="1">
      <c r="A44" s="129" t="s">
        <v>469</v>
      </c>
      <c r="B44" s="91" t="s">
        <v>470</v>
      </c>
      <c r="C44" s="43">
        <f t="shared" si="1"/>
        <v>1.86</v>
      </c>
      <c r="D44" s="43"/>
      <c r="E44" s="43">
        <v>1.86</v>
      </c>
      <c r="F44" s="102"/>
      <c r="G44" s="102"/>
      <c r="H44" s="102"/>
      <c r="I44" s="102"/>
    </row>
    <row r="45" spans="1:19" s="115" customFormat="1" ht="20.100000000000001" customHeight="1">
      <c r="A45" s="129" t="s">
        <v>471</v>
      </c>
      <c r="B45" s="131" t="s">
        <v>472</v>
      </c>
      <c r="C45" s="43">
        <f t="shared" si="1"/>
        <v>4.6500000000000004</v>
      </c>
      <c r="D45" s="43"/>
      <c r="E45" s="43">
        <v>4.6500000000000004</v>
      </c>
      <c r="F45" s="102"/>
      <c r="G45" s="102"/>
    </row>
    <row r="46" spans="1:19" s="115" customFormat="1" ht="20.100000000000001" customHeight="1">
      <c r="A46" s="129" t="s">
        <v>473</v>
      </c>
      <c r="B46" s="131" t="s">
        <v>474</v>
      </c>
      <c r="C46" s="43">
        <f t="shared" si="1"/>
        <v>8</v>
      </c>
      <c r="D46" s="43"/>
      <c r="E46" s="43">
        <v>8</v>
      </c>
      <c r="F46" s="102"/>
      <c r="G46" s="102"/>
      <c r="I46" s="102"/>
      <c r="P46" s="102"/>
    </row>
    <row r="47" spans="1:19" s="115" customFormat="1" ht="20.100000000000001" customHeight="1">
      <c r="A47" s="129" t="s">
        <v>475</v>
      </c>
      <c r="B47" s="131" t="s">
        <v>476</v>
      </c>
      <c r="C47" s="43">
        <f t="shared" si="1"/>
        <v>26.88</v>
      </c>
      <c r="D47" s="43"/>
      <c r="E47" s="43">
        <v>26.88</v>
      </c>
      <c r="F47" s="102"/>
      <c r="G47" s="102"/>
      <c r="H47" s="102"/>
      <c r="P47" s="102"/>
    </row>
    <row r="48" spans="1:19" s="115" customFormat="1" ht="20.100000000000001" customHeight="1">
      <c r="A48" s="129" t="s">
        <v>477</v>
      </c>
      <c r="B48" s="131" t="s">
        <v>478</v>
      </c>
      <c r="C48" s="43">
        <f t="shared" si="1"/>
        <v>0</v>
      </c>
      <c r="D48" s="43"/>
      <c r="E48" s="43"/>
      <c r="F48" s="102"/>
      <c r="G48" s="102"/>
      <c r="H48" s="102"/>
      <c r="J48" s="102"/>
    </row>
    <row r="49" spans="1:14" s="115" customFormat="1" ht="20.100000000000001" customHeight="1">
      <c r="A49" s="129" t="s">
        <v>479</v>
      </c>
      <c r="B49" s="131" t="s">
        <v>480</v>
      </c>
      <c r="C49" s="43">
        <f t="shared" si="1"/>
        <v>1.1499999999999999</v>
      </c>
      <c r="D49" s="43"/>
      <c r="E49" s="43">
        <v>1.1499999999999999</v>
      </c>
      <c r="F49" s="102"/>
      <c r="G49" s="102"/>
      <c r="H49" s="102"/>
      <c r="I49" s="102"/>
    </row>
    <row r="50" spans="1:14" s="115" customFormat="1" ht="20.100000000000001" customHeight="1">
      <c r="A50" s="129" t="s">
        <v>481</v>
      </c>
      <c r="B50" s="130" t="s">
        <v>482</v>
      </c>
      <c r="C50" s="43">
        <f t="shared" si="1"/>
        <v>653.6</v>
      </c>
      <c r="D50" s="88">
        <v>653.6</v>
      </c>
      <c r="E50" s="43"/>
      <c r="F50" s="102"/>
      <c r="H50" s="102"/>
    </row>
    <row r="51" spans="1:14" s="115" customFormat="1" ht="20.100000000000001" customHeight="1">
      <c r="A51" s="129" t="s">
        <v>483</v>
      </c>
      <c r="B51" s="130" t="s">
        <v>484</v>
      </c>
      <c r="C51" s="43">
        <f t="shared" si="1"/>
        <v>46</v>
      </c>
      <c r="D51" s="88">
        <v>46</v>
      </c>
      <c r="E51" s="43"/>
      <c r="F51" s="102"/>
      <c r="H51" s="102"/>
    </row>
    <row r="52" spans="1:14" s="115" customFormat="1" ht="20.100000000000001" customHeight="1">
      <c r="A52" s="129" t="s">
        <v>485</v>
      </c>
      <c r="B52" s="130" t="s">
        <v>486</v>
      </c>
      <c r="C52" s="43">
        <f t="shared" si="1"/>
        <v>26.74</v>
      </c>
      <c r="D52" s="88">
        <v>26.74</v>
      </c>
      <c r="E52" s="43"/>
      <c r="F52" s="102"/>
      <c r="H52" s="102"/>
    </row>
    <row r="53" spans="1:14" s="115" customFormat="1" ht="20.100000000000001" customHeight="1">
      <c r="A53" s="129" t="s">
        <v>487</v>
      </c>
      <c r="B53" s="131" t="s">
        <v>488</v>
      </c>
      <c r="C53" s="43">
        <f t="shared" si="1"/>
        <v>427.36</v>
      </c>
      <c r="D53" s="43">
        <v>427.36</v>
      </c>
      <c r="E53" s="43"/>
      <c r="F53" s="102"/>
      <c r="G53" s="102"/>
    </row>
    <row r="54" spans="1:14" s="115" customFormat="1" ht="20.100000000000001" customHeight="1">
      <c r="A54" s="129" t="s">
        <v>489</v>
      </c>
      <c r="B54" s="131" t="s">
        <v>490</v>
      </c>
      <c r="C54" s="43">
        <f t="shared" si="1"/>
        <v>151.69999999999999</v>
      </c>
      <c r="D54" s="43">
        <v>151.69999999999999</v>
      </c>
      <c r="E54" s="43"/>
      <c r="F54" s="102"/>
      <c r="G54" s="102"/>
      <c r="I54" s="102"/>
      <c r="J54" s="102"/>
    </row>
    <row r="55" spans="1:14" s="115" customFormat="1" ht="20.100000000000001" customHeight="1">
      <c r="A55" s="129" t="s">
        <v>491</v>
      </c>
      <c r="B55" s="131" t="s">
        <v>420</v>
      </c>
      <c r="C55" s="43">
        <f t="shared" si="1"/>
        <v>0</v>
      </c>
      <c r="D55" s="43"/>
      <c r="E55" s="43"/>
      <c r="F55" s="102"/>
      <c r="G55" s="102"/>
      <c r="H55" s="102"/>
    </row>
    <row r="56" spans="1:14" s="115" customFormat="1" ht="20.100000000000001" customHeight="1">
      <c r="A56" s="129" t="s">
        <v>492</v>
      </c>
      <c r="B56" s="131" t="s">
        <v>493</v>
      </c>
      <c r="C56" s="43">
        <f t="shared" si="1"/>
        <v>0</v>
      </c>
      <c r="D56" s="43"/>
      <c r="E56" s="43"/>
      <c r="F56" s="102"/>
      <c r="G56" s="102"/>
    </row>
    <row r="57" spans="1:14" s="115" customFormat="1" ht="20.100000000000001" customHeight="1">
      <c r="A57" s="129" t="s">
        <v>494</v>
      </c>
      <c r="B57" s="131" t="s">
        <v>495</v>
      </c>
      <c r="C57" s="43">
        <f t="shared" si="1"/>
        <v>0</v>
      </c>
      <c r="D57" s="43"/>
      <c r="E57" s="43"/>
      <c r="F57" s="102"/>
      <c r="G57" s="102"/>
    </row>
    <row r="58" spans="1:14" s="115" customFormat="1" ht="20.100000000000001" customHeight="1">
      <c r="A58" s="129" t="s">
        <v>496</v>
      </c>
      <c r="B58" s="131" t="s">
        <v>497</v>
      </c>
      <c r="C58" s="43">
        <f t="shared" si="1"/>
        <v>0</v>
      </c>
      <c r="D58" s="43"/>
      <c r="E58" s="43"/>
      <c r="F58" s="102"/>
      <c r="G58" s="102"/>
    </row>
    <row r="59" spans="1:14" s="115" customFormat="1" ht="20.100000000000001" customHeight="1">
      <c r="A59" s="129" t="s">
        <v>498</v>
      </c>
      <c r="B59" s="131" t="s">
        <v>499</v>
      </c>
      <c r="C59" s="43">
        <f t="shared" si="1"/>
        <v>1.8</v>
      </c>
      <c r="D59" s="43">
        <v>1.8</v>
      </c>
      <c r="E59" s="43"/>
      <c r="F59" s="102"/>
    </row>
    <row r="60" spans="1:14" ht="20.100000000000001" customHeight="1">
      <c r="C60" s="49"/>
      <c r="D60" s="49"/>
      <c r="E60" s="49"/>
    </row>
    <row r="61" spans="1:14" ht="20.100000000000001" customHeight="1">
      <c r="D61" s="49"/>
      <c r="E61" s="49"/>
      <c r="F61" s="49"/>
      <c r="N61" s="49"/>
    </row>
  </sheetData>
  <mergeCells count="2">
    <mergeCell ref="A5:B5"/>
    <mergeCell ref="C5:E5"/>
  </mergeCells>
  <phoneticPr fontId="27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0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20.100000000000001" customHeight="1">
      <c r="A1" s="29" t="s">
        <v>500</v>
      </c>
      <c r="L1" s="119"/>
    </row>
    <row r="2" spans="1:12" ht="42" customHeight="1">
      <c r="A2" s="103" t="s">
        <v>501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20.100000000000001" customHeight="1">
      <c r="A3" s="11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20.100000000000001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37" t="s">
        <v>313</v>
      </c>
    </row>
    <row r="5" spans="1:12" ht="25.5" customHeight="1">
      <c r="A5" s="170" t="s">
        <v>341</v>
      </c>
      <c r="B5" s="170"/>
      <c r="C5" s="170"/>
      <c r="D5" s="170"/>
      <c r="E5" s="170"/>
      <c r="F5" s="172"/>
      <c r="G5" s="170" t="s">
        <v>342</v>
      </c>
      <c r="H5" s="170"/>
      <c r="I5" s="170"/>
      <c r="J5" s="170"/>
      <c r="K5" s="170"/>
      <c r="L5" s="170"/>
    </row>
    <row r="6" spans="1:12" ht="22.5" customHeight="1">
      <c r="A6" s="173" t="s">
        <v>318</v>
      </c>
      <c r="B6" s="176" t="s">
        <v>502</v>
      </c>
      <c r="C6" s="173" t="s">
        <v>503</v>
      </c>
      <c r="D6" s="173"/>
      <c r="E6" s="173"/>
      <c r="F6" s="178" t="s">
        <v>504</v>
      </c>
      <c r="G6" s="179" t="s">
        <v>318</v>
      </c>
      <c r="H6" s="181" t="s">
        <v>502</v>
      </c>
      <c r="I6" s="173" t="s">
        <v>503</v>
      </c>
      <c r="J6" s="173"/>
      <c r="K6" s="174"/>
      <c r="L6" s="173" t="s">
        <v>504</v>
      </c>
    </row>
    <row r="7" spans="1:12" ht="33.75" customHeight="1">
      <c r="A7" s="175"/>
      <c r="B7" s="177"/>
      <c r="C7" s="108" t="s">
        <v>345</v>
      </c>
      <c r="D7" s="116" t="s">
        <v>505</v>
      </c>
      <c r="E7" s="116" t="s">
        <v>506</v>
      </c>
      <c r="F7" s="175"/>
      <c r="G7" s="180"/>
      <c r="H7" s="177"/>
      <c r="I7" s="120" t="s">
        <v>345</v>
      </c>
      <c r="J7" s="116" t="s">
        <v>505</v>
      </c>
      <c r="K7" s="121" t="s">
        <v>506</v>
      </c>
      <c r="L7" s="175"/>
    </row>
    <row r="8" spans="1:12" ht="20.100000000000001" customHeight="1">
      <c r="A8" s="117">
        <v>15.9</v>
      </c>
      <c r="B8" s="117"/>
      <c r="C8" s="117">
        <v>8</v>
      </c>
      <c r="D8" s="117"/>
      <c r="E8" s="117">
        <v>8</v>
      </c>
      <c r="F8" s="118">
        <v>7.9</v>
      </c>
      <c r="G8" s="112">
        <v>22</v>
      </c>
      <c r="H8" s="43"/>
      <c r="I8" s="122">
        <v>8</v>
      </c>
      <c r="J8" s="111"/>
      <c r="K8" s="112">
        <v>8</v>
      </c>
      <c r="L8" s="43">
        <v>14</v>
      </c>
    </row>
    <row r="9" spans="1:12" ht="22.5" customHeight="1">
      <c r="B9" s="49"/>
      <c r="G9" s="49"/>
      <c r="H9" s="49"/>
      <c r="I9" s="49"/>
      <c r="J9" s="49"/>
      <c r="K9" s="49"/>
      <c r="L9" s="49"/>
    </row>
    <row r="10" spans="1:12" ht="12.75" customHeight="1">
      <c r="G10" s="49"/>
      <c r="H10" s="49"/>
      <c r="I10" s="49"/>
      <c r="J10" s="49"/>
      <c r="K10" s="49"/>
      <c r="L10" s="49"/>
    </row>
    <row r="11" spans="1:12" ht="12.75" customHeight="1">
      <c r="G11" s="49"/>
      <c r="H11" s="49"/>
      <c r="I11" s="49"/>
      <c r="J11" s="49"/>
      <c r="K11" s="49"/>
      <c r="L11" s="49"/>
    </row>
    <row r="12" spans="1:12" ht="12.75" customHeight="1">
      <c r="G12" s="49"/>
      <c r="H12" s="49"/>
      <c r="I12" s="49"/>
      <c r="L12" s="49"/>
    </row>
    <row r="13" spans="1:12" ht="12.75" customHeight="1">
      <c r="F13" s="49"/>
      <c r="G13" s="49"/>
      <c r="H13" s="49"/>
      <c r="I13" s="49"/>
      <c r="J13" s="49"/>
      <c r="K13" s="49"/>
    </row>
    <row r="14" spans="1:12" ht="12.75" customHeight="1">
      <c r="D14" s="49"/>
      <c r="G14" s="49"/>
      <c r="H14" s="49"/>
      <c r="I14" s="49"/>
    </row>
    <row r="15" spans="1:12" ht="12.75" customHeight="1">
      <c r="J15" s="49"/>
    </row>
    <row r="16" spans="1:12" ht="12.75" customHeight="1">
      <c r="K16" s="49"/>
      <c r="L16" s="49"/>
    </row>
    <row r="20" spans="8:8" ht="12.75" customHeight="1">
      <c r="H20" s="4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9.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5" ht="20.100000000000001" customHeight="1">
      <c r="A1" s="29" t="s">
        <v>507</v>
      </c>
      <c r="E1" s="68"/>
    </row>
    <row r="2" spans="1:5" ht="42.75" customHeight="1">
      <c r="A2" s="103" t="s">
        <v>508</v>
      </c>
      <c r="B2" s="104"/>
      <c r="C2" s="104"/>
      <c r="D2" s="104"/>
      <c r="E2" s="104"/>
    </row>
    <row r="3" spans="1:5" ht="20.100000000000001" customHeight="1">
      <c r="A3" s="104"/>
      <c r="B3" s="104"/>
      <c r="C3" s="104"/>
      <c r="D3" s="104"/>
      <c r="E3" s="104"/>
    </row>
    <row r="4" spans="1:5" ht="20.100000000000001" customHeight="1">
      <c r="A4" s="105"/>
      <c r="B4" s="106"/>
      <c r="C4" s="106"/>
      <c r="D4" s="106"/>
      <c r="E4" s="107" t="s">
        <v>313</v>
      </c>
    </row>
    <row r="5" spans="1:5" ht="20.100000000000001" customHeight="1">
      <c r="A5" s="170" t="s">
        <v>343</v>
      </c>
      <c r="B5" s="172" t="s">
        <v>344</v>
      </c>
      <c r="C5" s="170" t="s">
        <v>509</v>
      </c>
      <c r="D5" s="170"/>
      <c r="E5" s="170"/>
    </row>
    <row r="6" spans="1:5" ht="20.100000000000001" customHeight="1">
      <c r="A6" s="175"/>
      <c r="B6" s="175"/>
      <c r="C6" s="108" t="s">
        <v>318</v>
      </c>
      <c r="D6" s="108" t="s">
        <v>346</v>
      </c>
      <c r="E6" s="108" t="s">
        <v>347</v>
      </c>
    </row>
    <row r="7" spans="1:5" ht="20.100000000000001" customHeight="1">
      <c r="A7" s="109"/>
      <c r="B7" s="110"/>
      <c r="C7" s="111"/>
      <c r="D7" s="112"/>
      <c r="E7" s="43"/>
    </row>
    <row r="8" spans="1:5" ht="20.25" customHeight="1">
      <c r="A8" s="113" t="s">
        <v>510</v>
      </c>
      <c r="B8" s="49"/>
      <c r="C8" s="49"/>
      <c r="D8" s="49"/>
      <c r="E8" s="49"/>
    </row>
    <row r="9" spans="1:5" ht="20.25" customHeight="1">
      <c r="A9" s="49"/>
      <c r="B9" s="49"/>
      <c r="C9" s="49"/>
      <c r="D9" s="49"/>
      <c r="E9" s="49"/>
    </row>
    <row r="10" spans="1:5" ht="12.75" customHeight="1">
      <c r="A10" s="49"/>
      <c r="B10" s="49"/>
      <c r="C10" s="49"/>
      <c r="E10" s="49"/>
    </row>
    <row r="11" spans="1:5" ht="12.75" customHeight="1">
      <c r="A11" s="49"/>
      <c r="B11" s="49"/>
      <c r="C11" s="49"/>
      <c r="D11" s="49"/>
      <c r="E11" s="49"/>
    </row>
    <row r="12" spans="1:5" ht="12.75" customHeight="1">
      <c r="A12" s="49"/>
      <c r="B12" s="49"/>
      <c r="C12" s="49"/>
      <c r="E12" s="49"/>
    </row>
    <row r="13" spans="1:5" ht="12.75" customHeight="1">
      <c r="A13" s="49"/>
      <c r="B13" s="49"/>
      <c r="D13" s="49"/>
      <c r="E13" s="49"/>
    </row>
    <row r="14" spans="1:5" ht="12.75" customHeight="1">
      <c r="A14" s="49"/>
      <c r="E14" s="49"/>
    </row>
    <row r="15" spans="1:5" ht="12.75" customHeight="1">
      <c r="B15" s="49"/>
    </row>
    <row r="16" spans="1:5" ht="12.75" customHeight="1">
      <c r="B16" s="49"/>
    </row>
    <row r="17" spans="2:4" ht="12.75" customHeight="1">
      <c r="B17" s="49"/>
    </row>
    <row r="18" spans="2:4" ht="12.75" customHeight="1">
      <c r="B18" s="49"/>
    </row>
    <row r="19" spans="2:4" ht="12.75" customHeight="1">
      <c r="B19" s="49"/>
    </row>
    <row r="20" spans="2:4" ht="12.75" customHeight="1">
      <c r="B20" s="49"/>
    </row>
    <row r="22" spans="2:4" ht="12.75" customHeight="1">
      <c r="B22" s="49"/>
    </row>
    <row r="23" spans="2:4" ht="12.75" customHeight="1">
      <c r="B23" s="49"/>
    </row>
    <row r="25" spans="2:4" ht="12.75" customHeight="1">
      <c r="B25" s="49"/>
    </row>
    <row r="26" spans="2:4" ht="12.75" customHeight="1">
      <c r="B26" s="49"/>
    </row>
    <row r="27" spans="2:4" ht="12.75" customHeight="1">
      <c r="D27" s="49"/>
    </row>
  </sheetData>
  <mergeCells count="3">
    <mergeCell ref="C5:E5"/>
    <mergeCell ref="A5:A6"/>
    <mergeCell ref="B5:B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Q35"/>
  <sheetViews>
    <sheetView showGridLines="0" showZeros="0" topLeftCell="A4" workbookViewId="0">
      <selection activeCell="D7" sqref="D7:D13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0.100000000000001" customHeight="1">
      <c r="A1" s="29" t="s">
        <v>511</v>
      </c>
      <c r="B1" s="66"/>
      <c r="C1" s="67"/>
      <c r="D1" s="6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</row>
    <row r="2" spans="1:251" ht="38.25" customHeight="1">
      <c r="A2" s="69" t="s">
        <v>512</v>
      </c>
      <c r="B2" s="70"/>
      <c r="C2" s="71"/>
      <c r="D2" s="7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</row>
    <row r="3" spans="1:251" ht="12.75" customHeight="1">
      <c r="A3" s="70"/>
      <c r="B3" s="70"/>
      <c r="C3" s="71"/>
      <c r="D3" s="70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spans="1:251" ht="20.100000000000001" customHeight="1">
      <c r="A4" s="72"/>
      <c r="B4" s="73"/>
      <c r="C4" s="74"/>
      <c r="D4" s="37" t="s">
        <v>313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</row>
    <row r="5" spans="1:251" ht="23.25" customHeight="1">
      <c r="A5" s="170" t="s">
        <v>314</v>
      </c>
      <c r="B5" s="170"/>
      <c r="C5" s="170" t="s">
        <v>315</v>
      </c>
      <c r="D5" s="170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</row>
    <row r="6" spans="1:251" ht="24" customHeight="1">
      <c r="A6" s="75" t="s">
        <v>316</v>
      </c>
      <c r="B6" s="76" t="s">
        <v>317</v>
      </c>
      <c r="C6" s="75" t="s">
        <v>316</v>
      </c>
      <c r="D6" s="75" t="s">
        <v>317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</row>
    <row r="7" spans="1:251" ht="20.100000000000001" customHeight="1">
      <c r="A7" s="77" t="s">
        <v>513</v>
      </c>
      <c r="B7" s="78">
        <v>1480.06</v>
      </c>
      <c r="C7" s="79" t="s">
        <v>325</v>
      </c>
      <c r="D7" s="80">
        <v>520.24</v>
      </c>
      <c r="E7" s="81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</row>
    <row r="8" spans="1:251" ht="20.100000000000001" customHeight="1">
      <c r="A8" s="82" t="s">
        <v>514</v>
      </c>
      <c r="B8" s="43"/>
      <c r="C8" s="79" t="s">
        <v>327</v>
      </c>
      <c r="D8" s="80">
        <v>27.33</v>
      </c>
      <c r="E8" s="81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</row>
    <row r="9" spans="1:251" ht="20.100000000000001" customHeight="1">
      <c r="A9" s="83" t="s">
        <v>515</v>
      </c>
      <c r="B9" s="84"/>
      <c r="C9" s="79" t="s">
        <v>329</v>
      </c>
      <c r="D9" s="80">
        <v>455.89</v>
      </c>
      <c r="E9" s="81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</row>
    <row r="10" spans="1:251" ht="20.100000000000001" customHeight="1">
      <c r="A10" s="85" t="s">
        <v>516</v>
      </c>
      <c r="B10" s="86"/>
      <c r="C10" s="79" t="s">
        <v>331</v>
      </c>
      <c r="D10" s="80">
        <v>30.22</v>
      </c>
      <c r="E10" s="81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</row>
    <row r="11" spans="1:251" ht="20.100000000000001" customHeight="1">
      <c r="A11" s="85" t="s">
        <v>517</v>
      </c>
      <c r="B11" s="86"/>
      <c r="C11" s="79" t="s">
        <v>332</v>
      </c>
      <c r="D11" s="80">
        <v>854.88</v>
      </c>
      <c r="E11" s="81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</row>
    <row r="12" spans="1:251" ht="20.100000000000001" customHeight="1">
      <c r="A12" s="85" t="s">
        <v>518</v>
      </c>
      <c r="B12" s="43"/>
      <c r="C12" s="79" t="s">
        <v>333</v>
      </c>
      <c r="D12" s="80">
        <v>38.18</v>
      </c>
      <c r="E12" s="81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</row>
    <row r="13" spans="1:251" ht="20.100000000000001" customHeight="1">
      <c r="A13" s="85"/>
      <c r="B13" s="87"/>
      <c r="C13" s="79" t="s">
        <v>334</v>
      </c>
      <c r="D13" s="80">
        <v>21.18</v>
      </c>
      <c r="E13" s="81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</row>
    <row r="14" spans="1:251" ht="20.100000000000001" customHeight="1">
      <c r="A14" s="85"/>
      <c r="B14" s="88"/>
      <c r="C14" s="89"/>
      <c r="D14" s="90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</row>
    <row r="15" spans="1:251" ht="20.100000000000001" customHeight="1">
      <c r="A15" s="85"/>
      <c r="B15" s="88"/>
      <c r="C15" s="89"/>
      <c r="D15" s="90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spans="1:251" ht="20.100000000000001" customHeight="1">
      <c r="A16" s="85"/>
      <c r="B16" s="88"/>
      <c r="C16" s="89"/>
      <c r="D16" s="90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spans="1:251" ht="20.100000000000001" customHeight="1">
      <c r="A17" s="85"/>
      <c r="B17" s="88"/>
      <c r="C17" s="89"/>
      <c r="D17" s="90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spans="1:251" ht="20.100000000000001" customHeight="1">
      <c r="A18" s="91"/>
      <c r="B18" s="88"/>
      <c r="C18" s="89"/>
      <c r="D18" s="90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spans="1:251" ht="20.100000000000001" customHeight="1">
      <c r="A19" s="91"/>
      <c r="B19" s="88"/>
      <c r="C19" s="92"/>
      <c r="D19" s="90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spans="1:251" ht="20.100000000000001" customHeight="1">
      <c r="A20" s="91"/>
      <c r="B20" s="88"/>
      <c r="C20" s="89"/>
      <c r="D20" s="90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spans="1:251" ht="20.100000000000001" customHeight="1">
      <c r="A21" s="91"/>
      <c r="B21" s="88"/>
      <c r="C21" s="89"/>
      <c r="D21" s="9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spans="1:251" ht="20.100000000000001" customHeight="1">
      <c r="A22" s="93"/>
      <c r="B22" s="88"/>
      <c r="C22" s="89"/>
      <c r="D22" s="90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spans="1:251" ht="20.100000000000001" customHeight="1">
      <c r="A23" s="93"/>
      <c r="B23" s="88"/>
      <c r="C23" s="89"/>
      <c r="D23" s="90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spans="1:251" ht="20.100000000000001" customHeight="1">
      <c r="A24" s="93"/>
      <c r="B24" s="88"/>
      <c r="C24" s="94"/>
      <c r="D24" s="9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spans="1:251" ht="20.100000000000001" customHeight="1">
      <c r="A25" s="96" t="s">
        <v>519</v>
      </c>
      <c r="B25" s="97">
        <f>SUM(B7:B17)</f>
        <v>1480.06</v>
      </c>
      <c r="C25" s="98" t="s">
        <v>520</v>
      </c>
      <c r="D25" s="95">
        <v>1947.92</v>
      </c>
      <c r="F25" s="49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</row>
    <row r="26" spans="1:251" ht="20.100000000000001" customHeight="1">
      <c r="A26" s="85" t="s">
        <v>521</v>
      </c>
      <c r="B26" s="97"/>
      <c r="C26" s="89" t="s">
        <v>522</v>
      </c>
      <c r="D26" s="95"/>
      <c r="E26" s="49"/>
      <c r="F26" s="49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</row>
    <row r="27" spans="1:251" ht="20.100000000000001" customHeight="1">
      <c r="A27" s="85" t="s">
        <v>523</v>
      </c>
      <c r="B27" s="99">
        <v>467.86</v>
      </c>
      <c r="C27" s="92"/>
      <c r="D27" s="9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</row>
    <row r="28" spans="1:251" ht="20.100000000000001" customHeight="1">
      <c r="A28" s="100" t="s">
        <v>524</v>
      </c>
      <c r="B28" s="101">
        <v>1947.92</v>
      </c>
      <c r="C28" s="94" t="s">
        <v>525</v>
      </c>
      <c r="D28" s="95">
        <f>D25+D26</f>
        <v>1947.92</v>
      </c>
      <c r="E28" s="49"/>
    </row>
    <row r="35" spans="3:3" ht="20.100000000000001" customHeight="1">
      <c r="C35" s="49"/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8"/>
  <sheetViews>
    <sheetView showGridLines="0" showZeros="0" workbookViewId="0">
      <selection activeCell="D55" sqref="D55:E55"/>
    </sheetView>
  </sheetViews>
  <sheetFormatPr defaultColWidth="6.875" defaultRowHeight="12.75" customHeight="1"/>
  <cols>
    <col min="1" max="1" width="9.25" style="27" customWidth="1"/>
    <col min="2" max="2" width="44.5" style="27" customWidth="1"/>
    <col min="3" max="12" width="12.625" style="27" customWidth="1"/>
    <col min="13" max="256" width="6.875" style="27"/>
    <col min="257" max="257" width="9.25" style="27" customWidth="1"/>
    <col min="258" max="258" width="44.625" style="27" customWidth="1"/>
    <col min="259" max="268" width="12.625" style="27" customWidth="1"/>
    <col min="269" max="512" width="6.875" style="27"/>
    <col min="513" max="513" width="9.25" style="27" customWidth="1"/>
    <col min="514" max="514" width="44.625" style="27" customWidth="1"/>
    <col min="515" max="524" width="12.625" style="27" customWidth="1"/>
    <col min="525" max="768" width="6.875" style="27"/>
    <col min="769" max="769" width="9.25" style="27" customWidth="1"/>
    <col min="770" max="770" width="44.625" style="27" customWidth="1"/>
    <col min="771" max="780" width="12.625" style="27" customWidth="1"/>
    <col min="781" max="1024" width="6.875" style="27"/>
    <col min="1025" max="1025" width="9.25" style="27" customWidth="1"/>
    <col min="1026" max="1026" width="44.625" style="27" customWidth="1"/>
    <col min="1027" max="1036" width="12.625" style="27" customWidth="1"/>
    <col min="1037" max="1280" width="6.875" style="27"/>
    <col min="1281" max="1281" width="9.25" style="27" customWidth="1"/>
    <col min="1282" max="1282" width="44.625" style="27" customWidth="1"/>
    <col min="1283" max="1292" width="12.625" style="27" customWidth="1"/>
    <col min="1293" max="1536" width="6.875" style="27"/>
    <col min="1537" max="1537" width="9.25" style="27" customWidth="1"/>
    <col min="1538" max="1538" width="44.625" style="27" customWidth="1"/>
    <col min="1539" max="1548" width="12.625" style="27" customWidth="1"/>
    <col min="1549" max="1792" width="6.875" style="27"/>
    <col min="1793" max="1793" width="9.25" style="27" customWidth="1"/>
    <col min="1794" max="1794" width="44.625" style="27" customWidth="1"/>
    <col min="1795" max="1804" width="12.625" style="27" customWidth="1"/>
    <col min="1805" max="2048" width="6.875" style="27"/>
    <col min="2049" max="2049" width="9.25" style="27" customWidth="1"/>
    <col min="2050" max="2050" width="44.625" style="27" customWidth="1"/>
    <col min="2051" max="2060" width="12.625" style="27" customWidth="1"/>
    <col min="2061" max="2304" width="6.875" style="27"/>
    <col min="2305" max="2305" width="9.25" style="27" customWidth="1"/>
    <col min="2306" max="2306" width="44.625" style="27" customWidth="1"/>
    <col min="2307" max="2316" width="12.625" style="27" customWidth="1"/>
    <col min="2317" max="2560" width="6.875" style="27"/>
    <col min="2561" max="2561" width="9.25" style="27" customWidth="1"/>
    <col min="2562" max="2562" width="44.625" style="27" customWidth="1"/>
    <col min="2563" max="2572" width="12.625" style="27" customWidth="1"/>
    <col min="2573" max="2816" width="6.875" style="27"/>
    <col min="2817" max="2817" width="9.25" style="27" customWidth="1"/>
    <col min="2818" max="2818" width="44.625" style="27" customWidth="1"/>
    <col min="2819" max="2828" width="12.625" style="27" customWidth="1"/>
    <col min="2829" max="3072" width="6.875" style="27"/>
    <col min="3073" max="3073" width="9.25" style="27" customWidth="1"/>
    <col min="3074" max="3074" width="44.625" style="27" customWidth="1"/>
    <col min="3075" max="3084" width="12.625" style="27" customWidth="1"/>
    <col min="3085" max="3328" width="6.875" style="27"/>
    <col min="3329" max="3329" width="9.25" style="27" customWidth="1"/>
    <col min="3330" max="3330" width="44.625" style="27" customWidth="1"/>
    <col min="3331" max="3340" width="12.625" style="27" customWidth="1"/>
    <col min="3341" max="3584" width="6.875" style="27"/>
    <col min="3585" max="3585" width="9.25" style="27" customWidth="1"/>
    <col min="3586" max="3586" width="44.625" style="27" customWidth="1"/>
    <col min="3587" max="3596" width="12.625" style="27" customWidth="1"/>
    <col min="3597" max="3840" width="6.875" style="27"/>
    <col min="3841" max="3841" width="9.25" style="27" customWidth="1"/>
    <col min="3842" max="3842" width="44.625" style="27" customWidth="1"/>
    <col min="3843" max="3852" width="12.625" style="27" customWidth="1"/>
    <col min="3853" max="4096" width="6.875" style="27"/>
    <col min="4097" max="4097" width="9.25" style="27" customWidth="1"/>
    <col min="4098" max="4098" width="44.625" style="27" customWidth="1"/>
    <col min="4099" max="4108" width="12.625" style="27" customWidth="1"/>
    <col min="4109" max="4352" width="6.875" style="27"/>
    <col min="4353" max="4353" width="9.25" style="27" customWidth="1"/>
    <col min="4354" max="4354" width="44.625" style="27" customWidth="1"/>
    <col min="4355" max="4364" width="12.625" style="27" customWidth="1"/>
    <col min="4365" max="4608" width="6.875" style="27"/>
    <col min="4609" max="4609" width="9.25" style="27" customWidth="1"/>
    <col min="4610" max="4610" width="44.625" style="27" customWidth="1"/>
    <col min="4611" max="4620" width="12.625" style="27" customWidth="1"/>
    <col min="4621" max="4864" width="6.875" style="27"/>
    <col min="4865" max="4865" width="9.25" style="27" customWidth="1"/>
    <col min="4866" max="4866" width="44.625" style="27" customWidth="1"/>
    <col min="4867" max="4876" width="12.625" style="27" customWidth="1"/>
    <col min="4877" max="5120" width="6.875" style="27"/>
    <col min="5121" max="5121" width="9.25" style="27" customWidth="1"/>
    <col min="5122" max="5122" width="44.625" style="27" customWidth="1"/>
    <col min="5123" max="5132" width="12.625" style="27" customWidth="1"/>
    <col min="5133" max="5376" width="6.875" style="27"/>
    <col min="5377" max="5377" width="9.25" style="27" customWidth="1"/>
    <col min="5378" max="5378" width="44.625" style="27" customWidth="1"/>
    <col min="5379" max="5388" width="12.625" style="27" customWidth="1"/>
    <col min="5389" max="5632" width="6.875" style="27"/>
    <col min="5633" max="5633" width="9.25" style="27" customWidth="1"/>
    <col min="5634" max="5634" width="44.625" style="27" customWidth="1"/>
    <col min="5635" max="5644" width="12.625" style="27" customWidth="1"/>
    <col min="5645" max="5888" width="6.875" style="27"/>
    <col min="5889" max="5889" width="9.25" style="27" customWidth="1"/>
    <col min="5890" max="5890" width="44.625" style="27" customWidth="1"/>
    <col min="5891" max="5900" width="12.625" style="27" customWidth="1"/>
    <col min="5901" max="6144" width="6.875" style="27"/>
    <col min="6145" max="6145" width="9.25" style="27" customWidth="1"/>
    <col min="6146" max="6146" width="44.625" style="27" customWidth="1"/>
    <col min="6147" max="6156" width="12.625" style="27" customWidth="1"/>
    <col min="6157" max="6400" width="6.875" style="27"/>
    <col min="6401" max="6401" width="9.25" style="27" customWidth="1"/>
    <col min="6402" max="6402" width="44.625" style="27" customWidth="1"/>
    <col min="6403" max="6412" width="12.625" style="27" customWidth="1"/>
    <col min="6413" max="6656" width="6.875" style="27"/>
    <col min="6657" max="6657" width="9.25" style="27" customWidth="1"/>
    <col min="6658" max="6658" width="44.625" style="27" customWidth="1"/>
    <col min="6659" max="6668" width="12.625" style="27" customWidth="1"/>
    <col min="6669" max="6912" width="6.875" style="27"/>
    <col min="6913" max="6913" width="9.25" style="27" customWidth="1"/>
    <col min="6914" max="6914" width="44.625" style="27" customWidth="1"/>
    <col min="6915" max="6924" width="12.625" style="27" customWidth="1"/>
    <col min="6925" max="7168" width="6.875" style="27"/>
    <col min="7169" max="7169" width="9.25" style="27" customWidth="1"/>
    <col min="7170" max="7170" width="44.625" style="27" customWidth="1"/>
    <col min="7171" max="7180" width="12.625" style="27" customWidth="1"/>
    <col min="7181" max="7424" width="6.875" style="27"/>
    <col min="7425" max="7425" width="9.25" style="27" customWidth="1"/>
    <col min="7426" max="7426" width="44.625" style="27" customWidth="1"/>
    <col min="7427" max="7436" width="12.625" style="27" customWidth="1"/>
    <col min="7437" max="7680" width="6.875" style="27"/>
    <col min="7681" max="7681" width="9.25" style="27" customWidth="1"/>
    <col min="7682" max="7682" width="44.625" style="27" customWidth="1"/>
    <col min="7683" max="7692" width="12.625" style="27" customWidth="1"/>
    <col min="7693" max="7936" width="6.875" style="27"/>
    <col min="7937" max="7937" width="9.25" style="27" customWidth="1"/>
    <col min="7938" max="7938" width="44.625" style="27" customWidth="1"/>
    <col min="7939" max="7948" width="12.625" style="27" customWidth="1"/>
    <col min="7949" max="8192" width="6.875" style="27"/>
    <col min="8193" max="8193" width="9.25" style="27" customWidth="1"/>
    <col min="8194" max="8194" width="44.625" style="27" customWidth="1"/>
    <col min="8195" max="8204" width="12.625" style="27" customWidth="1"/>
    <col min="8205" max="8448" width="6.875" style="27"/>
    <col min="8449" max="8449" width="9.25" style="27" customWidth="1"/>
    <col min="8450" max="8450" width="44.625" style="27" customWidth="1"/>
    <col min="8451" max="8460" width="12.625" style="27" customWidth="1"/>
    <col min="8461" max="8704" width="6.875" style="27"/>
    <col min="8705" max="8705" width="9.25" style="27" customWidth="1"/>
    <col min="8706" max="8706" width="44.625" style="27" customWidth="1"/>
    <col min="8707" max="8716" width="12.625" style="27" customWidth="1"/>
    <col min="8717" max="8960" width="6.875" style="27"/>
    <col min="8961" max="8961" width="9.25" style="27" customWidth="1"/>
    <col min="8962" max="8962" width="44.625" style="27" customWidth="1"/>
    <col min="8963" max="8972" width="12.625" style="27" customWidth="1"/>
    <col min="8973" max="9216" width="6.875" style="27"/>
    <col min="9217" max="9217" width="9.25" style="27" customWidth="1"/>
    <col min="9218" max="9218" width="44.625" style="27" customWidth="1"/>
    <col min="9219" max="9228" width="12.625" style="27" customWidth="1"/>
    <col min="9229" max="9472" width="6.875" style="27"/>
    <col min="9473" max="9473" width="9.25" style="27" customWidth="1"/>
    <col min="9474" max="9474" width="44.625" style="27" customWidth="1"/>
    <col min="9475" max="9484" width="12.625" style="27" customWidth="1"/>
    <col min="9485" max="9728" width="6.875" style="27"/>
    <col min="9729" max="9729" width="9.25" style="27" customWidth="1"/>
    <col min="9730" max="9730" width="44.625" style="27" customWidth="1"/>
    <col min="9731" max="9740" width="12.625" style="27" customWidth="1"/>
    <col min="9741" max="9984" width="6.875" style="27"/>
    <col min="9985" max="9985" width="9.25" style="27" customWidth="1"/>
    <col min="9986" max="9986" width="44.625" style="27" customWidth="1"/>
    <col min="9987" max="9996" width="12.625" style="27" customWidth="1"/>
    <col min="9997" max="10240" width="6.875" style="27"/>
    <col min="10241" max="10241" width="9.25" style="27" customWidth="1"/>
    <col min="10242" max="10242" width="44.625" style="27" customWidth="1"/>
    <col min="10243" max="10252" width="12.625" style="27" customWidth="1"/>
    <col min="10253" max="10496" width="6.875" style="27"/>
    <col min="10497" max="10497" width="9.25" style="27" customWidth="1"/>
    <col min="10498" max="10498" width="44.625" style="27" customWidth="1"/>
    <col min="10499" max="10508" width="12.625" style="27" customWidth="1"/>
    <col min="10509" max="10752" width="6.875" style="27"/>
    <col min="10753" max="10753" width="9.25" style="27" customWidth="1"/>
    <col min="10754" max="10754" width="44.625" style="27" customWidth="1"/>
    <col min="10755" max="10764" width="12.625" style="27" customWidth="1"/>
    <col min="10765" max="11008" width="6.875" style="27"/>
    <col min="11009" max="11009" width="9.25" style="27" customWidth="1"/>
    <col min="11010" max="11010" width="44.625" style="27" customWidth="1"/>
    <col min="11011" max="11020" width="12.625" style="27" customWidth="1"/>
    <col min="11021" max="11264" width="6.875" style="27"/>
    <col min="11265" max="11265" width="9.25" style="27" customWidth="1"/>
    <col min="11266" max="11266" width="44.625" style="27" customWidth="1"/>
    <col min="11267" max="11276" width="12.625" style="27" customWidth="1"/>
    <col min="11277" max="11520" width="6.875" style="27"/>
    <col min="11521" max="11521" width="9.25" style="27" customWidth="1"/>
    <col min="11522" max="11522" width="44.625" style="27" customWidth="1"/>
    <col min="11523" max="11532" width="12.625" style="27" customWidth="1"/>
    <col min="11533" max="11776" width="6.875" style="27"/>
    <col min="11777" max="11777" width="9.25" style="27" customWidth="1"/>
    <col min="11778" max="11778" width="44.625" style="27" customWidth="1"/>
    <col min="11779" max="11788" width="12.625" style="27" customWidth="1"/>
    <col min="11789" max="12032" width="6.875" style="27"/>
    <col min="12033" max="12033" width="9.25" style="27" customWidth="1"/>
    <col min="12034" max="12034" width="44.625" style="27" customWidth="1"/>
    <col min="12035" max="12044" width="12.625" style="27" customWidth="1"/>
    <col min="12045" max="12288" width="6.875" style="27"/>
    <col min="12289" max="12289" width="9.25" style="27" customWidth="1"/>
    <col min="12290" max="12290" width="44.625" style="27" customWidth="1"/>
    <col min="12291" max="12300" width="12.625" style="27" customWidth="1"/>
    <col min="12301" max="12544" width="6.875" style="27"/>
    <col min="12545" max="12545" width="9.25" style="27" customWidth="1"/>
    <col min="12546" max="12546" width="44.625" style="27" customWidth="1"/>
    <col min="12547" max="12556" width="12.625" style="27" customWidth="1"/>
    <col min="12557" max="12800" width="6.875" style="27"/>
    <col min="12801" max="12801" width="9.25" style="27" customWidth="1"/>
    <col min="12802" max="12802" width="44.625" style="27" customWidth="1"/>
    <col min="12803" max="12812" width="12.625" style="27" customWidth="1"/>
    <col min="12813" max="13056" width="6.875" style="27"/>
    <col min="13057" max="13057" width="9.25" style="27" customWidth="1"/>
    <col min="13058" max="13058" width="44.625" style="27" customWidth="1"/>
    <col min="13059" max="13068" width="12.625" style="27" customWidth="1"/>
    <col min="13069" max="13312" width="6.875" style="27"/>
    <col min="13313" max="13313" width="9.25" style="27" customWidth="1"/>
    <col min="13314" max="13314" width="44.625" style="27" customWidth="1"/>
    <col min="13315" max="13324" width="12.625" style="27" customWidth="1"/>
    <col min="13325" max="13568" width="6.875" style="27"/>
    <col min="13569" max="13569" width="9.25" style="27" customWidth="1"/>
    <col min="13570" max="13570" width="44.625" style="27" customWidth="1"/>
    <col min="13571" max="13580" width="12.625" style="27" customWidth="1"/>
    <col min="13581" max="13824" width="6.875" style="27"/>
    <col min="13825" max="13825" width="9.25" style="27" customWidth="1"/>
    <col min="13826" max="13826" width="44.625" style="27" customWidth="1"/>
    <col min="13827" max="13836" width="12.625" style="27" customWidth="1"/>
    <col min="13837" max="14080" width="6.875" style="27"/>
    <col min="14081" max="14081" width="9.25" style="27" customWidth="1"/>
    <col min="14082" max="14082" width="44.625" style="27" customWidth="1"/>
    <col min="14083" max="14092" width="12.625" style="27" customWidth="1"/>
    <col min="14093" max="14336" width="6.875" style="27"/>
    <col min="14337" max="14337" width="9.25" style="27" customWidth="1"/>
    <col min="14338" max="14338" width="44.625" style="27" customWidth="1"/>
    <col min="14339" max="14348" width="12.625" style="27" customWidth="1"/>
    <col min="14349" max="14592" width="6.875" style="27"/>
    <col min="14593" max="14593" width="9.25" style="27" customWidth="1"/>
    <col min="14594" max="14594" width="44.625" style="27" customWidth="1"/>
    <col min="14595" max="14604" width="12.625" style="27" customWidth="1"/>
    <col min="14605" max="14848" width="6.875" style="27"/>
    <col min="14849" max="14849" width="9.25" style="27" customWidth="1"/>
    <col min="14850" max="14850" width="44.625" style="27" customWidth="1"/>
    <col min="14851" max="14860" width="12.625" style="27" customWidth="1"/>
    <col min="14861" max="15104" width="6.875" style="27"/>
    <col min="15105" max="15105" width="9.25" style="27" customWidth="1"/>
    <col min="15106" max="15106" width="44.625" style="27" customWidth="1"/>
    <col min="15107" max="15116" width="12.625" style="27" customWidth="1"/>
    <col min="15117" max="15360" width="6.875" style="27"/>
    <col min="15361" max="15361" width="9.25" style="27" customWidth="1"/>
    <col min="15362" max="15362" width="44.625" style="27" customWidth="1"/>
    <col min="15363" max="15372" width="12.625" style="27" customWidth="1"/>
    <col min="15373" max="15616" width="6.875" style="27"/>
    <col min="15617" max="15617" width="9.25" style="27" customWidth="1"/>
    <col min="15618" max="15618" width="44.625" style="27" customWidth="1"/>
    <col min="15619" max="15628" width="12.625" style="27" customWidth="1"/>
    <col min="15629" max="15872" width="6.875" style="27"/>
    <col min="15873" max="15873" width="9.25" style="27" customWidth="1"/>
    <col min="15874" max="15874" width="44.625" style="27" customWidth="1"/>
    <col min="15875" max="15884" width="12.625" style="27" customWidth="1"/>
    <col min="15885" max="16128" width="6.875" style="27"/>
    <col min="16129" max="16129" width="9.25" style="27" customWidth="1"/>
    <col min="16130" max="16130" width="44.625" style="27" customWidth="1"/>
    <col min="16131" max="16140" width="12.625" style="27" customWidth="1"/>
    <col min="16141" max="16384" width="6.875" style="27"/>
  </cols>
  <sheetData>
    <row r="1" spans="1:12" ht="20.100000000000001" customHeight="1">
      <c r="A1" s="29" t="s">
        <v>526</v>
      </c>
      <c r="L1" s="64"/>
    </row>
    <row r="2" spans="1:12" ht="43.5" customHeight="1">
      <c r="A2" s="53" t="s">
        <v>527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0.100000000000001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5" t="s">
        <v>313</v>
      </c>
    </row>
    <row r="5" spans="1:12" ht="24" customHeight="1">
      <c r="A5" s="170" t="s">
        <v>528</v>
      </c>
      <c r="B5" s="170"/>
      <c r="C5" s="183" t="s">
        <v>318</v>
      </c>
      <c r="D5" s="184" t="s">
        <v>523</v>
      </c>
      <c r="E5" s="184" t="s">
        <v>513</v>
      </c>
      <c r="F5" s="184" t="s">
        <v>514</v>
      </c>
      <c r="G5" s="184" t="s">
        <v>515</v>
      </c>
      <c r="H5" s="182" t="s">
        <v>516</v>
      </c>
      <c r="I5" s="183"/>
      <c r="J5" s="184" t="s">
        <v>517</v>
      </c>
      <c r="K5" s="184" t="s">
        <v>518</v>
      </c>
      <c r="L5" s="181" t="s">
        <v>521</v>
      </c>
    </row>
    <row r="6" spans="1:12" ht="42" customHeight="1">
      <c r="A6" s="57" t="s">
        <v>343</v>
      </c>
      <c r="B6" s="58" t="s">
        <v>344</v>
      </c>
      <c r="C6" s="177"/>
      <c r="D6" s="177"/>
      <c r="E6" s="177"/>
      <c r="F6" s="177"/>
      <c r="G6" s="177"/>
      <c r="H6" s="23" t="s">
        <v>529</v>
      </c>
      <c r="I6" s="23" t="s">
        <v>530</v>
      </c>
      <c r="J6" s="177"/>
      <c r="K6" s="177"/>
      <c r="L6" s="177"/>
    </row>
    <row r="7" spans="1:12" ht="27" customHeight="1">
      <c r="A7" s="59" t="s">
        <v>318</v>
      </c>
      <c r="B7" s="60"/>
      <c r="C7" s="41">
        <v>1947.92</v>
      </c>
      <c r="D7" s="41">
        <v>467.86</v>
      </c>
      <c r="E7" s="41">
        <v>1480.06</v>
      </c>
      <c r="F7" s="43"/>
      <c r="G7" s="43"/>
      <c r="H7" s="43"/>
      <c r="I7" s="43"/>
      <c r="J7" s="43"/>
      <c r="K7" s="43"/>
      <c r="L7" s="43"/>
    </row>
    <row r="8" spans="1:12" ht="27" customHeight="1">
      <c r="A8" s="61">
        <v>201</v>
      </c>
      <c r="B8" s="50" t="s">
        <v>325</v>
      </c>
      <c r="C8" s="41">
        <v>520.25</v>
      </c>
      <c r="D8" s="41">
        <v>18.82</v>
      </c>
      <c r="E8" s="41">
        <v>501.43</v>
      </c>
      <c r="F8" s="46"/>
      <c r="G8" s="46"/>
      <c r="H8" s="46"/>
      <c r="I8" s="46"/>
      <c r="J8" s="46"/>
      <c r="K8" s="46"/>
      <c r="L8" s="46"/>
    </row>
    <row r="9" spans="1:12" ht="27" customHeight="1">
      <c r="A9" s="61">
        <v>20101</v>
      </c>
      <c r="B9" s="50" t="s">
        <v>348</v>
      </c>
      <c r="C9" s="41">
        <v>23.05</v>
      </c>
      <c r="D9" s="62"/>
      <c r="E9" s="41">
        <v>23.05</v>
      </c>
      <c r="F9" s="46"/>
      <c r="G9" s="46"/>
      <c r="H9" s="46"/>
      <c r="I9" s="46"/>
      <c r="J9" s="46"/>
      <c r="K9" s="46"/>
      <c r="L9" s="46"/>
    </row>
    <row r="10" spans="1:12" ht="27" customHeight="1">
      <c r="A10" s="61">
        <v>2010101</v>
      </c>
      <c r="B10" s="50" t="s">
        <v>349</v>
      </c>
      <c r="C10" s="41">
        <v>17.95</v>
      </c>
      <c r="D10" s="62"/>
      <c r="E10" s="41">
        <v>17.95</v>
      </c>
      <c r="F10" s="46"/>
      <c r="G10" s="46"/>
      <c r="H10" s="46"/>
      <c r="I10" s="46"/>
      <c r="J10" s="46"/>
      <c r="K10" s="46"/>
      <c r="L10" s="46"/>
    </row>
    <row r="11" spans="1:12" ht="27" customHeight="1">
      <c r="A11" s="61">
        <v>2010108</v>
      </c>
      <c r="B11" s="50" t="s">
        <v>350</v>
      </c>
      <c r="C11" s="41">
        <v>5.0999999999999996</v>
      </c>
      <c r="D11" s="62"/>
      <c r="E11" s="41">
        <v>5.0999999999999996</v>
      </c>
      <c r="F11" s="46"/>
      <c r="G11" s="46"/>
      <c r="H11" s="46"/>
      <c r="I11" s="46"/>
      <c r="J11" s="46"/>
      <c r="K11" s="46"/>
      <c r="L11" s="46"/>
    </row>
    <row r="12" spans="1:12" ht="27" customHeight="1">
      <c r="A12" s="61">
        <v>20103</v>
      </c>
      <c r="B12" s="50" t="s">
        <v>351</v>
      </c>
      <c r="C12" s="41">
        <v>401.16</v>
      </c>
      <c r="D12" s="41">
        <v>15.42</v>
      </c>
      <c r="E12" s="41">
        <v>385.74</v>
      </c>
      <c r="F12" s="46"/>
      <c r="G12" s="46"/>
      <c r="H12" s="46"/>
      <c r="I12" s="46"/>
      <c r="J12" s="46"/>
      <c r="K12" s="46"/>
      <c r="L12" s="46"/>
    </row>
    <row r="13" spans="1:12" ht="27" customHeight="1">
      <c r="A13" s="61">
        <v>2010301</v>
      </c>
      <c r="B13" s="50" t="s">
        <v>349</v>
      </c>
      <c r="C13" s="41">
        <v>359</v>
      </c>
      <c r="D13" s="63"/>
      <c r="E13" s="41">
        <v>359</v>
      </c>
      <c r="F13" s="47"/>
      <c r="G13" s="47"/>
      <c r="H13" s="47"/>
      <c r="I13" s="46"/>
      <c r="J13" s="46"/>
      <c r="K13" s="46"/>
      <c r="L13" s="46"/>
    </row>
    <row r="14" spans="1:12" ht="27" customHeight="1">
      <c r="A14" s="61">
        <v>2010350</v>
      </c>
      <c r="B14" s="50" t="s">
        <v>352</v>
      </c>
      <c r="C14" s="41">
        <v>26.74</v>
      </c>
      <c r="D14" s="63"/>
      <c r="E14" s="41">
        <v>26.74</v>
      </c>
      <c r="F14" s="47"/>
      <c r="G14" s="47"/>
      <c r="H14" s="47"/>
      <c r="I14" s="47"/>
      <c r="J14" s="46"/>
      <c r="K14" s="46"/>
      <c r="L14" s="47"/>
    </row>
    <row r="15" spans="1:12" ht="27" customHeight="1">
      <c r="A15" s="61">
        <v>2010399</v>
      </c>
      <c r="B15" s="50" t="s">
        <v>531</v>
      </c>
      <c r="C15" s="41">
        <v>15.42</v>
      </c>
      <c r="D15" s="41">
        <v>15.42</v>
      </c>
      <c r="E15" s="63"/>
      <c r="F15" s="47"/>
      <c r="G15" s="47"/>
      <c r="H15" s="47"/>
      <c r="I15" s="47"/>
      <c r="J15" s="46"/>
      <c r="K15" s="46"/>
      <c r="L15" s="46"/>
    </row>
    <row r="16" spans="1:12" ht="27" customHeight="1">
      <c r="A16" s="61" t="s">
        <v>532</v>
      </c>
      <c r="B16" s="50" t="s">
        <v>533</v>
      </c>
      <c r="C16" s="41">
        <v>3.39</v>
      </c>
      <c r="D16" s="41">
        <v>3.39</v>
      </c>
      <c r="E16" s="63"/>
      <c r="F16" s="47"/>
      <c r="G16" s="47"/>
      <c r="H16" s="47"/>
      <c r="I16" s="47"/>
      <c r="J16" s="46"/>
      <c r="K16" s="47"/>
      <c r="L16" s="47"/>
    </row>
    <row r="17" spans="1:12" ht="27" customHeight="1">
      <c r="A17" s="61" t="s">
        <v>534</v>
      </c>
      <c r="B17" s="50" t="s">
        <v>535</v>
      </c>
      <c r="C17" s="41">
        <v>3.39</v>
      </c>
      <c r="D17" s="41">
        <v>3.39</v>
      </c>
      <c r="E17" s="63"/>
      <c r="F17" s="47"/>
      <c r="G17" s="47"/>
      <c r="H17" s="47"/>
      <c r="I17" s="46"/>
      <c r="J17" s="46"/>
      <c r="K17" s="47"/>
      <c r="L17" s="47"/>
    </row>
    <row r="18" spans="1:12" ht="27" customHeight="1">
      <c r="A18" s="61">
        <v>20129</v>
      </c>
      <c r="B18" s="50" t="s">
        <v>353</v>
      </c>
      <c r="C18" s="41">
        <v>8</v>
      </c>
      <c r="D18" s="63"/>
      <c r="E18" s="41">
        <v>8</v>
      </c>
      <c r="F18" s="47"/>
      <c r="G18" s="47"/>
      <c r="H18" s="47"/>
      <c r="I18" s="46"/>
      <c r="J18" s="47"/>
      <c r="K18" s="47"/>
      <c r="L18" s="47"/>
    </row>
    <row r="19" spans="1:12" ht="27" customHeight="1">
      <c r="A19" s="61">
        <v>2012999</v>
      </c>
      <c r="B19" s="50" t="s">
        <v>354</v>
      </c>
      <c r="C19" s="41">
        <v>8</v>
      </c>
      <c r="D19" s="63"/>
      <c r="E19" s="41">
        <v>8</v>
      </c>
      <c r="F19" s="47"/>
      <c r="G19" s="47"/>
      <c r="H19" s="47"/>
      <c r="I19" s="46"/>
      <c r="J19" s="47"/>
      <c r="K19" s="46"/>
      <c r="L19" s="47"/>
    </row>
    <row r="20" spans="1:12" ht="27" customHeight="1">
      <c r="A20" s="61">
        <v>20131</v>
      </c>
      <c r="B20" s="50" t="s">
        <v>355</v>
      </c>
      <c r="C20" s="41">
        <v>84.64</v>
      </c>
      <c r="D20" s="63"/>
      <c r="E20" s="41">
        <v>84.64</v>
      </c>
      <c r="F20" s="47"/>
      <c r="G20" s="47"/>
      <c r="H20" s="47"/>
      <c r="I20" s="47"/>
      <c r="J20" s="47"/>
      <c r="K20" s="47"/>
      <c r="L20" s="47"/>
    </row>
    <row r="21" spans="1:12" ht="27" customHeight="1">
      <c r="A21" s="61">
        <v>2013101</v>
      </c>
      <c r="B21" s="50" t="s">
        <v>349</v>
      </c>
      <c r="C21" s="41">
        <v>84.64</v>
      </c>
      <c r="D21" s="63"/>
      <c r="E21" s="41">
        <v>84.64</v>
      </c>
      <c r="F21" s="46"/>
      <c r="G21" s="47"/>
      <c r="H21" s="47"/>
      <c r="I21" s="47"/>
      <c r="J21" s="47"/>
      <c r="K21" s="47"/>
      <c r="L21" s="47"/>
    </row>
    <row r="22" spans="1:12" ht="27" customHeight="1">
      <c r="A22" s="61">
        <v>207</v>
      </c>
      <c r="B22" s="50" t="s">
        <v>327</v>
      </c>
      <c r="C22" s="41">
        <v>27.33</v>
      </c>
      <c r="D22" s="63"/>
      <c r="E22" s="41">
        <v>27.33</v>
      </c>
      <c r="F22" s="47"/>
      <c r="G22" s="47"/>
      <c r="H22" s="47"/>
      <c r="I22" s="47"/>
      <c r="J22" s="47"/>
      <c r="K22" s="47"/>
      <c r="L22" s="47"/>
    </row>
    <row r="23" spans="1:12" ht="27" customHeight="1">
      <c r="A23" s="61">
        <v>20701</v>
      </c>
      <c r="B23" s="50" t="s">
        <v>356</v>
      </c>
      <c r="C23" s="41">
        <v>27.33</v>
      </c>
      <c r="D23" s="62"/>
      <c r="E23" s="41">
        <v>27.33</v>
      </c>
      <c r="F23" s="47"/>
      <c r="G23" s="47"/>
      <c r="H23" s="47"/>
      <c r="I23" s="47"/>
      <c r="J23" s="47"/>
      <c r="K23" s="47"/>
      <c r="L23" s="47"/>
    </row>
    <row r="24" spans="1:12" ht="27" customHeight="1">
      <c r="A24" s="61">
        <v>2070109</v>
      </c>
      <c r="B24" s="50" t="s">
        <v>357</v>
      </c>
      <c r="C24" s="41">
        <v>27.33</v>
      </c>
      <c r="D24" s="63"/>
      <c r="E24" s="41">
        <v>27.33</v>
      </c>
      <c r="F24" s="47"/>
      <c r="G24" s="47"/>
      <c r="H24" s="47"/>
      <c r="I24" s="47"/>
      <c r="J24" s="47"/>
      <c r="K24" s="46"/>
      <c r="L24" s="47"/>
    </row>
    <row r="25" spans="1:12" ht="27" customHeight="1">
      <c r="A25" s="61">
        <v>208</v>
      </c>
      <c r="B25" s="50" t="s">
        <v>329</v>
      </c>
      <c r="C25" s="41">
        <v>455.89</v>
      </c>
      <c r="D25" s="41">
        <v>34.07</v>
      </c>
      <c r="E25" s="41">
        <v>421.82</v>
      </c>
      <c r="F25" s="47"/>
      <c r="G25" s="47"/>
      <c r="H25" s="47"/>
      <c r="I25" s="47"/>
      <c r="J25" s="47"/>
      <c r="K25" s="47"/>
      <c r="L25" s="47"/>
    </row>
    <row r="26" spans="1:12" ht="27" customHeight="1">
      <c r="A26" s="61">
        <v>20801</v>
      </c>
      <c r="B26" s="50" t="s">
        <v>358</v>
      </c>
      <c r="C26" s="41">
        <v>13.21</v>
      </c>
      <c r="D26" s="63"/>
      <c r="E26" s="41">
        <v>13.21</v>
      </c>
      <c r="F26" s="47"/>
      <c r="G26" s="47"/>
      <c r="H26" s="47"/>
      <c r="I26" s="47"/>
      <c r="J26" s="47"/>
      <c r="K26" s="47"/>
      <c r="L26" s="47"/>
    </row>
    <row r="27" spans="1:12" ht="27" customHeight="1">
      <c r="A27" s="61">
        <v>2080150</v>
      </c>
      <c r="B27" s="50" t="s">
        <v>352</v>
      </c>
      <c r="C27" s="41">
        <v>13.21</v>
      </c>
      <c r="D27" s="63"/>
      <c r="E27" s="41">
        <v>13.21</v>
      </c>
      <c r="F27" s="47"/>
      <c r="G27" s="47"/>
      <c r="H27" s="47"/>
      <c r="I27" s="47"/>
      <c r="J27" s="47"/>
      <c r="K27" s="47"/>
      <c r="L27" s="47"/>
    </row>
    <row r="28" spans="1:12" ht="27" customHeight="1">
      <c r="A28" s="61">
        <v>20802</v>
      </c>
      <c r="B28" s="50" t="s">
        <v>359</v>
      </c>
      <c r="C28" s="41">
        <v>16.920000000000002</v>
      </c>
      <c r="D28" s="63"/>
      <c r="E28" s="41">
        <v>16.920000000000002</v>
      </c>
      <c r="F28" s="47"/>
      <c r="G28" s="47"/>
      <c r="H28" s="47"/>
      <c r="I28" s="47"/>
      <c r="J28" s="47"/>
      <c r="K28" s="47"/>
      <c r="L28" s="47"/>
    </row>
    <row r="29" spans="1:12" ht="27" customHeight="1">
      <c r="A29" s="61">
        <v>2080208</v>
      </c>
      <c r="B29" s="50" t="s">
        <v>360</v>
      </c>
      <c r="C29" s="41">
        <v>16.920000000000002</v>
      </c>
      <c r="D29" s="63"/>
      <c r="E29" s="41">
        <v>16.920000000000002</v>
      </c>
      <c r="F29" s="47"/>
      <c r="G29" s="47"/>
      <c r="H29" s="47"/>
      <c r="I29" s="47"/>
      <c r="J29" s="47"/>
      <c r="K29" s="47"/>
      <c r="L29" s="47"/>
    </row>
    <row r="30" spans="1:12" ht="27" customHeight="1">
      <c r="A30" s="61">
        <v>20805</v>
      </c>
      <c r="B30" s="50" t="s">
        <v>361</v>
      </c>
      <c r="C30" s="41">
        <v>123.13</v>
      </c>
      <c r="D30" s="63"/>
      <c r="E30" s="41">
        <v>123.13</v>
      </c>
      <c r="F30" s="47"/>
      <c r="G30" s="47"/>
      <c r="H30" s="47"/>
      <c r="I30" s="47"/>
      <c r="J30" s="47"/>
      <c r="K30" s="47"/>
      <c r="L30" s="47"/>
    </row>
    <row r="31" spans="1:12" ht="27" customHeight="1">
      <c r="A31" s="61">
        <v>2080501</v>
      </c>
      <c r="B31" s="50" t="s">
        <v>362</v>
      </c>
      <c r="C31" s="41">
        <v>40.659999999999997</v>
      </c>
      <c r="D31" s="63"/>
      <c r="E31" s="41">
        <v>40.659999999999997</v>
      </c>
      <c r="F31" s="47"/>
      <c r="G31" s="47"/>
      <c r="H31" s="47"/>
      <c r="I31" s="47"/>
      <c r="J31" s="47"/>
      <c r="K31" s="47"/>
      <c r="L31" s="47"/>
    </row>
    <row r="32" spans="1:12" ht="27" customHeight="1">
      <c r="A32" s="61">
        <v>2080502</v>
      </c>
      <c r="B32" s="50" t="s">
        <v>363</v>
      </c>
      <c r="C32" s="41">
        <v>6.12</v>
      </c>
      <c r="D32" s="63"/>
      <c r="E32" s="41">
        <v>6.12</v>
      </c>
      <c r="F32" s="47"/>
      <c r="G32" s="47"/>
      <c r="H32" s="47"/>
      <c r="I32" s="47"/>
      <c r="J32" s="47"/>
      <c r="K32" s="47"/>
      <c r="L32" s="47"/>
    </row>
    <row r="33" spans="1:12" ht="27" customHeight="1">
      <c r="A33" s="61">
        <v>2080505</v>
      </c>
      <c r="B33" s="50" t="s">
        <v>364</v>
      </c>
      <c r="C33" s="41">
        <v>50.9</v>
      </c>
      <c r="D33" s="63"/>
      <c r="E33" s="41">
        <v>50.9</v>
      </c>
      <c r="F33" s="47"/>
      <c r="G33" s="47"/>
      <c r="H33" s="47"/>
      <c r="I33" s="47"/>
      <c r="J33" s="47"/>
      <c r="K33" s="47"/>
      <c r="L33" s="47"/>
    </row>
    <row r="34" spans="1:12" ht="27" customHeight="1">
      <c r="A34" s="61">
        <v>2080506</v>
      </c>
      <c r="B34" s="50" t="s">
        <v>365</v>
      </c>
      <c r="C34" s="41">
        <v>25.45</v>
      </c>
      <c r="D34" s="63"/>
      <c r="E34" s="41">
        <v>25.45</v>
      </c>
      <c r="F34" s="47"/>
      <c r="G34" s="47"/>
      <c r="H34" s="47"/>
      <c r="I34" s="47"/>
      <c r="J34" s="47"/>
      <c r="K34" s="47"/>
      <c r="L34" s="47"/>
    </row>
    <row r="35" spans="1:12" ht="27" customHeight="1">
      <c r="A35" s="61">
        <v>20808</v>
      </c>
      <c r="B35" s="50" t="s">
        <v>366</v>
      </c>
      <c r="C35" s="41">
        <v>90.2</v>
      </c>
      <c r="D35" s="41">
        <v>3</v>
      </c>
      <c r="E35" s="41">
        <v>87.2</v>
      </c>
      <c r="F35" s="47"/>
      <c r="G35" s="47"/>
      <c r="H35" s="47"/>
      <c r="I35" s="47"/>
      <c r="J35" s="47"/>
      <c r="K35" s="47"/>
      <c r="L35" s="47"/>
    </row>
    <row r="36" spans="1:12" ht="27" customHeight="1">
      <c r="A36" s="61">
        <v>2080801</v>
      </c>
      <c r="B36" s="50" t="s">
        <v>367</v>
      </c>
      <c r="C36" s="41">
        <v>11.17</v>
      </c>
      <c r="D36" s="63"/>
      <c r="E36" s="41">
        <v>11.17</v>
      </c>
      <c r="F36" s="47"/>
      <c r="G36" s="47"/>
      <c r="H36" s="47"/>
      <c r="I36" s="47"/>
      <c r="J36" s="47"/>
      <c r="K36" s="47"/>
      <c r="L36" s="47"/>
    </row>
    <row r="37" spans="1:12" ht="27" customHeight="1">
      <c r="A37" s="61">
        <v>2080802</v>
      </c>
      <c r="B37" s="50" t="s">
        <v>368</v>
      </c>
      <c r="C37" s="41">
        <v>20.43</v>
      </c>
      <c r="D37" s="63"/>
      <c r="E37" s="41">
        <v>20.43</v>
      </c>
      <c r="F37" s="47"/>
      <c r="G37" s="47"/>
      <c r="H37" s="47"/>
      <c r="I37" s="47"/>
      <c r="J37" s="47"/>
      <c r="K37" s="47"/>
      <c r="L37" s="47"/>
    </row>
    <row r="38" spans="1:12" ht="27" customHeight="1">
      <c r="A38" s="61">
        <v>2080803</v>
      </c>
      <c r="B38" s="50" t="s">
        <v>369</v>
      </c>
      <c r="C38" s="41">
        <v>51.05</v>
      </c>
      <c r="D38" s="63"/>
      <c r="E38" s="41">
        <v>51.05</v>
      </c>
      <c r="F38" s="47"/>
      <c r="G38" s="47"/>
      <c r="H38" s="47"/>
      <c r="I38" s="47"/>
      <c r="J38" s="47"/>
      <c r="K38" s="47"/>
      <c r="L38" s="47"/>
    </row>
    <row r="39" spans="1:12" ht="27" customHeight="1">
      <c r="A39" s="61">
        <v>2080805</v>
      </c>
      <c r="B39" s="50" t="s">
        <v>370</v>
      </c>
      <c r="C39" s="41">
        <v>4.55</v>
      </c>
      <c r="D39" s="63"/>
      <c r="E39" s="41">
        <v>4.55</v>
      </c>
      <c r="F39" s="47"/>
      <c r="G39" s="47"/>
      <c r="H39" s="47"/>
      <c r="I39" s="47"/>
      <c r="J39" s="47"/>
      <c r="K39" s="47"/>
      <c r="L39" s="47"/>
    </row>
    <row r="40" spans="1:12" ht="27" customHeight="1">
      <c r="A40" s="61">
        <v>2080899</v>
      </c>
      <c r="B40" s="50" t="s">
        <v>536</v>
      </c>
      <c r="C40" s="41">
        <v>3</v>
      </c>
      <c r="D40" s="41">
        <v>3</v>
      </c>
      <c r="E40" s="41"/>
      <c r="F40" s="47"/>
      <c r="G40" s="47"/>
      <c r="H40" s="47"/>
      <c r="I40" s="47"/>
      <c r="J40" s="47"/>
      <c r="K40" s="47"/>
      <c r="L40" s="47"/>
    </row>
    <row r="41" spans="1:12" ht="27" customHeight="1">
      <c r="A41" s="61">
        <v>20820</v>
      </c>
      <c r="B41" s="50" t="s">
        <v>537</v>
      </c>
      <c r="C41" s="41">
        <v>31.07</v>
      </c>
      <c r="D41" s="41">
        <v>31.07</v>
      </c>
      <c r="E41" s="41"/>
      <c r="F41" s="47"/>
      <c r="G41" s="47"/>
      <c r="H41" s="47"/>
      <c r="I41" s="47"/>
      <c r="J41" s="47"/>
      <c r="K41" s="47"/>
      <c r="L41" s="47"/>
    </row>
    <row r="42" spans="1:12" ht="27" customHeight="1">
      <c r="A42" s="61">
        <v>2082001</v>
      </c>
      <c r="B42" s="50" t="s">
        <v>538</v>
      </c>
      <c r="C42" s="41">
        <v>31.07</v>
      </c>
      <c r="D42" s="41">
        <v>31.07</v>
      </c>
      <c r="E42" s="41"/>
      <c r="F42" s="47"/>
      <c r="G42" s="47"/>
      <c r="H42" s="47"/>
      <c r="I42" s="47"/>
      <c r="J42" s="47"/>
      <c r="K42" s="47"/>
      <c r="L42" s="47"/>
    </row>
    <row r="43" spans="1:12" ht="27" customHeight="1">
      <c r="A43" s="61">
        <v>20821</v>
      </c>
      <c r="B43" s="50" t="s">
        <v>371</v>
      </c>
      <c r="C43" s="41">
        <v>148.94999999999999</v>
      </c>
      <c r="D43" s="63"/>
      <c r="E43" s="41">
        <v>148.94999999999999</v>
      </c>
      <c r="F43" s="47"/>
      <c r="G43" s="47"/>
      <c r="H43" s="47"/>
      <c r="I43" s="47"/>
      <c r="J43" s="47"/>
      <c r="K43" s="47"/>
      <c r="L43" s="47"/>
    </row>
    <row r="44" spans="1:12" ht="27" customHeight="1">
      <c r="A44" s="61">
        <v>2082102</v>
      </c>
      <c r="B44" s="50" t="s">
        <v>372</v>
      </c>
      <c r="C44" s="41">
        <v>148.94999999999999</v>
      </c>
      <c r="D44" s="63"/>
      <c r="E44" s="41">
        <v>148.94999999999999</v>
      </c>
      <c r="F44" s="47"/>
      <c r="G44" s="47"/>
      <c r="H44" s="47"/>
      <c r="I44" s="47"/>
      <c r="J44" s="47"/>
      <c r="K44" s="47"/>
      <c r="L44" s="47"/>
    </row>
    <row r="45" spans="1:12" ht="27" customHeight="1">
      <c r="A45" s="61">
        <v>20825</v>
      </c>
      <c r="B45" s="50" t="s">
        <v>539</v>
      </c>
      <c r="C45" s="41">
        <v>2.75</v>
      </c>
      <c r="D45" s="63"/>
      <c r="E45" s="41">
        <v>2.75</v>
      </c>
      <c r="F45" s="47"/>
      <c r="G45" s="47"/>
      <c r="H45" s="47"/>
      <c r="I45" s="47"/>
      <c r="J45" s="47"/>
      <c r="K45" s="47"/>
      <c r="L45" s="47"/>
    </row>
    <row r="46" spans="1:12" ht="27" customHeight="1">
      <c r="A46" s="61">
        <v>2082502</v>
      </c>
      <c r="B46" s="50" t="s">
        <v>374</v>
      </c>
      <c r="C46" s="41">
        <v>2.75</v>
      </c>
      <c r="D46" s="63"/>
      <c r="E46" s="41">
        <v>2.75</v>
      </c>
      <c r="F46" s="47"/>
      <c r="G46" s="47"/>
      <c r="H46" s="47"/>
      <c r="I46" s="47"/>
      <c r="J46" s="47"/>
      <c r="K46" s="47"/>
      <c r="L46" s="47"/>
    </row>
    <row r="47" spans="1:12" ht="27" customHeight="1">
      <c r="A47" s="61">
        <v>20828</v>
      </c>
      <c r="B47" s="50" t="s">
        <v>375</v>
      </c>
      <c r="C47" s="41">
        <v>27.86</v>
      </c>
      <c r="D47" s="63"/>
      <c r="E47" s="41">
        <v>27.86</v>
      </c>
      <c r="F47" s="47"/>
      <c r="G47" s="47"/>
      <c r="H47" s="47"/>
      <c r="I47" s="47"/>
      <c r="J47" s="47"/>
      <c r="K47" s="47"/>
      <c r="L47" s="47"/>
    </row>
    <row r="48" spans="1:12" ht="27" customHeight="1">
      <c r="A48" s="61">
        <v>2082850</v>
      </c>
      <c r="B48" s="50" t="s">
        <v>352</v>
      </c>
      <c r="C48" s="41">
        <v>27.86</v>
      </c>
      <c r="D48" s="63"/>
      <c r="E48" s="41">
        <v>27.86</v>
      </c>
      <c r="F48" s="47"/>
      <c r="G48" s="47"/>
      <c r="H48" s="47"/>
      <c r="I48" s="47"/>
      <c r="J48" s="47"/>
      <c r="K48" s="47"/>
      <c r="L48" s="47"/>
    </row>
    <row r="49" spans="1:12" ht="27" customHeight="1">
      <c r="A49" s="61">
        <v>20899</v>
      </c>
      <c r="B49" s="50" t="s">
        <v>376</v>
      </c>
      <c r="C49" s="41">
        <v>1.8</v>
      </c>
      <c r="D49" s="63"/>
      <c r="E49" s="41">
        <v>1.8</v>
      </c>
      <c r="F49" s="47"/>
      <c r="G49" s="47"/>
      <c r="H49" s="47"/>
      <c r="I49" s="47"/>
      <c r="J49" s="47"/>
      <c r="K49" s="47"/>
      <c r="L49" s="47"/>
    </row>
    <row r="50" spans="1:12" ht="27" customHeight="1">
      <c r="A50" s="61">
        <v>2089999</v>
      </c>
      <c r="B50" s="50" t="s">
        <v>377</v>
      </c>
      <c r="C50" s="41">
        <v>1.8</v>
      </c>
      <c r="D50" s="63"/>
      <c r="E50" s="41">
        <v>1.8</v>
      </c>
      <c r="F50" s="47"/>
      <c r="G50" s="47"/>
      <c r="H50" s="47"/>
      <c r="I50" s="47"/>
      <c r="J50" s="47"/>
      <c r="K50" s="47"/>
      <c r="L50" s="47"/>
    </row>
    <row r="51" spans="1:12" ht="27" customHeight="1">
      <c r="A51" s="61">
        <v>210</v>
      </c>
      <c r="B51" s="50" t="s">
        <v>331</v>
      </c>
      <c r="C51" s="41">
        <v>30.22</v>
      </c>
      <c r="D51" s="63"/>
      <c r="E51" s="41">
        <v>30.22</v>
      </c>
      <c r="F51" s="47"/>
      <c r="G51" s="47"/>
      <c r="H51" s="47"/>
      <c r="I51" s="47"/>
      <c r="J51" s="47"/>
      <c r="K51" s="47"/>
      <c r="L51" s="47"/>
    </row>
    <row r="52" spans="1:12" ht="27" customHeight="1">
      <c r="A52" s="61">
        <v>21011</v>
      </c>
      <c r="B52" s="50" t="s">
        <v>378</v>
      </c>
      <c r="C52" s="41">
        <v>30.22</v>
      </c>
      <c r="D52" s="63"/>
      <c r="E52" s="41">
        <v>30.22</v>
      </c>
      <c r="F52" s="47"/>
      <c r="G52" s="47"/>
      <c r="H52" s="47"/>
      <c r="I52" s="47"/>
      <c r="J52" s="47"/>
      <c r="K52" s="47"/>
      <c r="L52" s="47"/>
    </row>
    <row r="53" spans="1:12" ht="27" customHeight="1">
      <c r="A53" s="61">
        <v>2101101</v>
      </c>
      <c r="B53" s="50" t="s">
        <v>379</v>
      </c>
      <c r="C53" s="41">
        <v>22</v>
      </c>
      <c r="D53" s="63"/>
      <c r="E53" s="41">
        <v>22</v>
      </c>
      <c r="F53" s="47"/>
      <c r="G53" s="47"/>
      <c r="H53" s="47"/>
      <c r="I53" s="47"/>
      <c r="J53" s="47"/>
      <c r="K53" s="47"/>
      <c r="L53" s="47"/>
    </row>
    <row r="54" spans="1:12" ht="27" customHeight="1">
      <c r="A54" s="61">
        <v>2101102</v>
      </c>
      <c r="B54" s="50" t="s">
        <v>380</v>
      </c>
      <c r="C54" s="41">
        <v>8.2200000000000006</v>
      </c>
      <c r="D54" s="63"/>
      <c r="E54" s="41">
        <v>8.2200000000000006</v>
      </c>
      <c r="F54" s="47"/>
      <c r="G54" s="47"/>
      <c r="H54" s="47"/>
      <c r="I54" s="47"/>
      <c r="J54" s="47"/>
      <c r="K54" s="47"/>
      <c r="L54" s="47"/>
    </row>
    <row r="55" spans="1:12" ht="27" customHeight="1">
      <c r="A55" s="61">
        <v>213</v>
      </c>
      <c r="B55" s="50" t="s">
        <v>332</v>
      </c>
      <c r="C55" s="41">
        <v>854.88</v>
      </c>
      <c r="D55" s="41">
        <v>393.8</v>
      </c>
      <c r="E55" s="41">
        <v>461.08</v>
      </c>
      <c r="F55" s="47"/>
      <c r="G55" s="47"/>
      <c r="H55" s="47"/>
      <c r="I55" s="47"/>
      <c r="J55" s="47"/>
      <c r="K55" s="47"/>
      <c r="L55" s="47"/>
    </row>
    <row r="56" spans="1:12" ht="27" customHeight="1">
      <c r="A56" s="61">
        <v>21301</v>
      </c>
      <c r="B56" s="50" t="s">
        <v>381</v>
      </c>
      <c r="C56" s="41">
        <v>123.84</v>
      </c>
      <c r="D56" s="41">
        <v>37.619999999999997</v>
      </c>
      <c r="E56" s="41">
        <v>86.22</v>
      </c>
      <c r="F56" s="47"/>
      <c r="G56" s="47"/>
      <c r="H56" s="47"/>
      <c r="I56" s="47"/>
      <c r="J56" s="47"/>
      <c r="K56" s="47"/>
      <c r="L56" s="47"/>
    </row>
    <row r="57" spans="1:12" ht="27" customHeight="1">
      <c r="A57" s="61">
        <v>2130104</v>
      </c>
      <c r="B57" s="50" t="s">
        <v>352</v>
      </c>
      <c r="C57" s="41">
        <v>77.12</v>
      </c>
      <c r="D57" s="63"/>
      <c r="E57" s="41">
        <v>77.12</v>
      </c>
      <c r="F57" s="47"/>
      <c r="G57" s="47"/>
      <c r="H57" s="47"/>
      <c r="I57" s="47"/>
      <c r="J57" s="47"/>
      <c r="K57" s="47"/>
      <c r="L57" s="47"/>
    </row>
    <row r="58" spans="1:12" ht="27" customHeight="1">
      <c r="A58" s="61">
        <v>2130106</v>
      </c>
      <c r="B58" s="50" t="s">
        <v>540</v>
      </c>
      <c r="C58" s="41">
        <v>7.62</v>
      </c>
      <c r="D58" s="41">
        <v>7.62</v>
      </c>
      <c r="E58" s="41"/>
      <c r="F58" s="47"/>
      <c r="G58" s="47"/>
      <c r="H58" s="47"/>
      <c r="I58" s="47"/>
      <c r="J58" s="47"/>
      <c r="K58" s="47"/>
      <c r="L58" s="47"/>
    </row>
    <row r="59" spans="1:12" ht="27" customHeight="1">
      <c r="A59" s="61">
        <v>2130135</v>
      </c>
      <c r="B59" s="50" t="s">
        <v>541</v>
      </c>
      <c r="C59" s="41">
        <v>30</v>
      </c>
      <c r="D59" s="41">
        <v>30</v>
      </c>
      <c r="E59" s="41"/>
      <c r="F59" s="47"/>
      <c r="G59" s="47"/>
      <c r="H59" s="47"/>
      <c r="I59" s="47"/>
      <c r="J59" s="47"/>
      <c r="K59" s="47"/>
      <c r="L59" s="47"/>
    </row>
    <row r="60" spans="1:12" ht="27" customHeight="1">
      <c r="A60" s="61">
        <v>2130152</v>
      </c>
      <c r="B60" s="50" t="s">
        <v>382</v>
      </c>
      <c r="C60" s="41">
        <v>9.1</v>
      </c>
      <c r="D60" s="63"/>
      <c r="E60" s="41">
        <v>9.1</v>
      </c>
      <c r="F60" s="47"/>
      <c r="G60" s="47"/>
      <c r="H60" s="47"/>
      <c r="I60" s="47"/>
      <c r="J60" s="47"/>
      <c r="K60" s="47"/>
      <c r="L60" s="47"/>
    </row>
    <row r="61" spans="1:12" ht="27" customHeight="1">
      <c r="A61" s="61" t="s">
        <v>542</v>
      </c>
      <c r="B61" s="50" t="s">
        <v>543</v>
      </c>
      <c r="C61" s="41">
        <v>20</v>
      </c>
      <c r="D61" s="41">
        <v>20</v>
      </c>
      <c r="E61" s="41"/>
      <c r="F61" s="47"/>
      <c r="G61" s="47"/>
      <c r="H61" s="47"/>
      <c r="I61" s="47"/>
      <c r="J61" s="47"/>
      <c r="K61" s="47"/>
      <c r="L61" s="47"/>
    </row>
    <row r="62" spans="1:12" ht="27" customHeight="1">
      <c r="A62" s="61" t="s">
        <v>544</v>
      </c>
      <c r="B62" s="50" t="s">
        <v>545</v>
      </c>
      <c r="C62" s="41">
        <v>10</v>
      </c>
      <c r="D62" s="41">
        <v>10</v>
      </c>
      <c r="E62" s="41"/>
      <c r="F62" s="47"/>
      <c r="G62" s="47"/>
      <c r="H62" s="47"/>
      <c r="I62" s="47"/>
      <c r="J62" s="47"/>
      <c r="K62" s="47"/>
      <c r="L62" s="47"/>
    </row>
    <row r="63" spans="1:12" ht="27" customHeight="1">
      <c r="A63" s="61" t="s">
        <v>546</v>
      </c>
      <c r="B63" s="50" t="s">
        <v>547</v>
      </c>
      <c r="C63" s="41">
        <v>10</v>
      </c>
      <c r="D63" s="41">
        <v>10</v>
      </c>
      <c r="E63" s="41"/>
      <c r="F63" s="47"/>
      <c r="G63" s="47"/>
      <c r="H63" s="47"/>
      <c r="I63" s="47"/>
      <c r="J63" s="47"/>
      <c r="K63" s="47"/>
      <c r="L63" s="47"/>
    </row>
    <row r="64" spans="1:12" ht="27" customHeight="1">
      <c r="A64" s="61" t="s">
        <v>548</v>
      </c>
      <c r="B64" s="50" t="s">
        <v>549</v>
      </c>
      <c r="C64" s="41">
        <v>286.18</v>
      </c>
      <c r="D64" s="41">
        <v>286.18</v>
      </c>
      <c r="E64" s="41"/>
      <c r="F64" s="47"/>
      <c r="G64" s="47"/>
      <c r="H64" s="47"/>
      <c r="I64" s="47"/>
      <c r="J64" s="47"/>
      <c r="K64" s="47"/>
      <c r="L64" s="47"/>
    </row>
    <row r="65" spans="1:12" ht="27" customHeight="1">
      <c r="A65" s="61" t="s">
        <v>550</v>
      </c>
      <c r="B65" s="50" t="s">
        <v>551</v>
      </c>
      <c r="C65" s="41">
        <v>231.22</v>
      </c>
      <c r="D65" s="41">
        <v>231.22</v>
      </c>
      <c r="E65" s="41"/>
      <c r="F65" s="47"/>
      <c r="G65" s="47"/>
      <c r="H65" s="47"/>
      <c r="I65" s="47"/>
      <c r="J65" s="47"/>
      <c r="K65" s="47"/>
      <c r="L65" s="47"/>
    </row>
    <row r="66" spans="1:12" ht="27" customHeight="1">
      <c r="A66" s="61" t="s">
        <v>552</v>
      </c>
      <c r="B66" s="50" t="s">
        <v>553</v>
      </c>
      <c r="C66" s="41">
        <v>10.76</v>
      </c>
      <c r="D66" s="41">
        <v>10.76</v>
      </c>
      <c r="E66" s="41"/>
      <c r="F66" s="47"/>
      <c r="G66" s="47"/>
      <c r="H66" s="47"/>
      <c r="I66" s="47"/>
      <c r="J66" s="47"/>
      <c r="K66" s="47"/>
      <c r="L66" s="47"/>
    </row>
    <row r="67" spans="1:12" ht="27" customHeight="1">
      <c r="A67" s="61" t="s">
        <v>554</v>
      </c>
      <c r="B67" s="50" t="s">
        <v>555</v>
      </c>
      <c r="C67" s="41">
        <v>44.2</v>
      </c>
      <c r="D67" s="41">
        <v>44.2</v>
      </c>
      <c r="E67" s="41"/>
      <c r="F67" s="47"/>
      <c r="G67" s="47"/>
      <c r="H67" s="47"/>
      <c r="I67" s="47"/>
      <c r="J67" s="47"/>
      <c r="K67" s="47"/>
      <c r="L67" s="47"/>
    </row>
    <row r="68" spans="1:12" ht="27" customHeight="1">
      <c r="A68" s="61">
        <v>21307</v>
      </c>
      <c r="B68" s="50" t="s">
        <v>383</v>
      </c>
      <c r="C68" s="41">
        <v>424.86</v>
      </c>
      <c r="D68" s="41">
        <v>50</v>
      </c>
      <c r="E68" s="41">
        <v>374.86</v>
      </c>
      <c r="F68" s="47"/>
      <c r="G68" s="47"/>
      <c r="H68" s="47"/>
      <c r="I68" s="47"/>
      <c r="J68" s="47"/>
      <c r="K68" s="47"/>
      <c r="L68" s="47"/>
    </row>
    <row r="69" spans="1:12" ht="27" customHeight="1">
      <c r="A69" s="61">
        <v>2130701</v>
      </c>
      <c r="B69" s="50" t="s">
        <v>556</v>
      </c>
      <c r="C69" s="41">
        <v>50</v>
      </c>
      <c r="D69" s="41">
        <v>50</v>
      </c>
      <c r="E69" s="41"/>
      <c r="F69" s="47"/>
      <c r="G69" s="47"/>
      <c r="H69" s="47"/>
      <c r="I69" s="47"/>
      <c r="J69" s="47"/>
      <c r="K69" s="47"/>
      <c r="L69" s="47"/>
    </row>
    <row r="70" spans="1:12" ht="27" customHeight="1">
      <c r="A70" s="61" t="s">
        <v>384</v>
      </c>
      <c r="B70" s="50" t="s">
        <v>385</v>
      </c>
      <c r="C70" s="41">
        <v>374.86</v>
      </c>
      <c r="D70" s="63"/>
      <c r="E70" s="41">
        <v>374.86</v>
      </c>
      <c r="F70" s="47"/>
      <c r="G70" s="47"/>
      <c r="H70" s="47"/>
      <c r="I70" s="47"/>
      <c r="J70" s="47"/>
      <c r="K70" s="47"/>
      <c r="L70" s="47"/>
    </row>
    <row r="71" spans="1:12" ht="27" customHeight="1">
      <c r="A71" s="61">
        <v>221</v>
      </c>
      <c r="B71" s="50" t="s">
        <v>333</v>
      </c>
      <c r="C71" s="41">
        <v>38.18</v>
      </c>
      <c r="D71" s="63"/>
      <c r="E71" s="41">
        <v>38.18</v>
      </c>
      <c r="F71" s="47"/>
      <c r="G71" s="47"/>
      <c r="H71" s="47"/>
      <c r="I71" s="47"/>
      <c r="J71" s="47"/>
      <c r="K71" s="47"/>
      <c r="L71" s="47"/>
    </row>
    <row r="72" spans="1:12" ht="27" customHeight="1">
      <c r="A72" s="61">
        <v>22102</v>
      </c>
      <c r="B72" s="50" t="s">
        <v>386</v>
      </c>
      <c r="C72" s="41">
        <v>38.18</v>
      </c>
      <c r="D72" s="63"/>
      <c r="E72" s="41">
        <v>38.18</v>
      </c>
      <c r="F72" s="47"/>
      <c r="G72" s="47"/>
      <c r="H72" s="47"/>
      <c r="I72" s="47"/>
      <c r="J72" s="47"/>
      <c r="K72" s="47"/>
      <c r="L72" s="47"/>
    </row>
    <row r="73" spans="1:12" ht="27" customHeight="1">
      <c r="A73" s="61">
        <v>2210201</v>
      </c>
      <c r="B73" s="50" t="s">
        <v>387</v>
      </c>
      <c r="C73" s="41">
        <v>38.18</v>
      </c>
      <c r="D73" s="63"/>
      <c r="E73" s="41">
        <v>38.18</v>
      </c>
      <c r="F73" s="47"/>
      <c r="G73" s="47"/>
      <c r="H73" s="47"/>
      <c r="I73" s="47"/>
      <c r="J73" s="47"/>
      <c r="K73" s="47"/>
      <c r="L73" s="47"/>
    </row>
    <row r="74" spans="1:12" ht="27" customHeight="1">
      <c r="A74" s="61" t="s">
        <v>557</v>
      </c>
      <c r="B74" s="50" t="s">
        <v>334</v>
      </c>
      <c r="C74" s="41">
        <v>21.18</v>
      </c>
      <c r="D74" s="41">
        <v>21.18</v>
      </c>
      <c r="E74" s="63"/>
      <c r="F74" s="47"/>
      <c r="G74" s="47"/>
      <c r="H74" s="47"/>
      <c r="I74" s="47"/>
      <c r="J74" s="47"/>
      <c r="K74" s="47"/>
      <c r="L74" s="47"/>
    </row>
    <row r="75" spans="1:12" ht="27" customHeight="1">
      <c r="A75" s="61" t="s">
        <v>558</v>
      </c>
      <c r="B75" s="50" t="s">
        <v>559</v>
      </c>
      <c r="C75" s="41">
        <v>4</v>
      </c>
      <c r="D75" s="41">
        <v>4</v>
      </c>
      <c r="E75" s="63"/>
      <c r="F75" s="47"/>
      <c r="G75" s="47"/>
      <c r="H75" s="47"/>
      <c r="I75" s="47"/>
      <c r="J75" s="47"/>
      <c r="K75" s="47"/>
      <c r="L75" s="47"/>
    </row>
    <row r="76" spans="1:12" ht="27" customHeight="1">
      <c r="A76" s="61" t="s">
        <v>560</v>
      </c>
      <c r="B76" s="50" t="s">
        <v>561</v>
      </c>
      <c r="C76" s="41">
        <v>4</v>
      </c>
      <c r="D76" s="41">
        <v>4</v>
      </c>
      <c r="E76" s="63"/>
      <c r="F76" s="47"/>
      <c r="G76" s="47"/>
      <c r="H76" s="47"/>
      <c r="I76" s="47"/>
      <c r="J76" s="47"/>
      <c r="K76" s="47"/>
      <c r="L76" s="47"/>
    </row>
    <row r="77" spans="1:12" ht="27" customHeight="1">
      <c r="A77" s="61" t="s">
        <v>562</v>
      </c>
      <c r="B77" s="50" t="s">
        <v>563</v>
      </c>
      <c r="C77" s="41">
        <v>17.18</v>
      </c>
      <c r="D77" s="41">
        <v>17.18</v>
      </c>
      <c r="E77" s="63"/>
      <c r="F77" s="47"/>
      <c r="G77" s="47"/>
      <c r="H77" s="47"/>
      <c r="I77" s="47"/>
      <c r="J77" s="47"/>
      <c r="K77" s="47"/>
      <c r="L77" s="47"/>
    </row>
    <row r="78" spans="1:12" ht="27" customHeight="1">
      <c r="A78" s="61">
        <v>2240703</v>
      </c>
      <c r="B78" s="50" t="s">
        <v>564</v>
      </c>
      <c r="C78" s="41">
        <v>17.18</v>
      </c>
      <c r="D78" s="41">
        <v>17.18</v>
      </c>
      <c r="E78" s="63"/>
      <c r="F78" s="47"/>
      <c r="G78" s="47"/>
      <c r="H78" s="47"/>
      <c r="I78" s="47"/>
      <c r="J78" s="47"/>
      <c r="K78" s="47"/>
      <c r="L78" s="47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77"/>
  <sheetViews>
    <sheetView showGridLines="0" showZeros="0" tabSelected="1" workbookViewId="0">
      <selection activeCell="F74" sqref="F74"/>
    </sheetView>
  </sheetViews>
  <sheetFormatPr defaultColWidth="6.875" defaultRowHeight="12.75" customHeight="1"/>
  <cols>
    <col min="1" max="1" width="17.125" style="27" customWidth="1"/>
    <col min="2" max="2" width="36.25" style="28" customWidth="1"/>
    <col min="3" max="6" width="18" style="27" customWidth="1"/>
    <col min="7" max="7" width="19.5" style="27" customWidth="1"/>
    <col min="8" max="8" width="21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9" ht="20.100000000000001" customHeight="1">
      <c r="A1" s="29" t="s">
        <v>565</v>
      </c>
      <c r="B1" s="30"/>
    </row>
    <row r="2" spans="1:9" ht="44.25" customHeight="1">
      <c r="A2" s="185" t="s">
        <v>566</v>
      </c>
      <c r="B2" s="186"/>
      <c r="C2" s="185"/>
      <c r="D2" s="185"/>
      <c r="E2" s="185"/>
      <c r="F2" s="185"/>
      <c r="G2" s="185"/>
      <c r="H2" s="185"/>
    </row>
    <row r="3" spans="1:9" ht="20.100000000000001" customHeight="1">
      <c r="A3" s="31"/>
      <c r="B3" s="32"/>
      <c r="C3" s="33"/>
      <c r="D3" s="33"/>
      <c r="E3" s="33"/>
      <c r="F3" s="33"/>
      <c r="G3" s="33"/>
      <c r="H3" s="34"/>
    </row>
    <row r="4" spans="1:9" ht="25.5" customHeight="1">
      <c r="A4" s="35"/>
      <c r="B4" s="36"/>
      <c r="C4" s="35"/>
      <c r="D4" s="35"/>
      <c r="E4" s="35"/>
      <c r="F4" s="35"/>
      <c r="G4" s="35"/>
      <c r="H4" s="37" t="s">
        <v>313</v>
      </c>
    </row>
    <row r="5" spans="1:9" ht="29.25" customHeight="1">
      <c r="A5" s="23" t="s">
        <v>343</v>
      </c>
      <c r="B5" s="23" t="s">
        <v>344</v>
      </c>
      <c r="C5" s="23" t="s">
        <v>318</v>
      </c>
      <c r="D5" s="38" t="s">
        <v>346</v>
      </c>
      <c r="E5" s="23" t="s">
        <v>347</v>
      </c>
      <c r="F5" s="23" t="s">
        <v>567</v>
      </c>
      <c r="G5" s="23" t="s">
        <v>568</v>
      </c>
      <c r="H5" s="23" t="s">
        <v>569</v>
      </c>
    </row>
    <row r="6" spans="1:9" ht="29.25" customHeight="1">
      <c r="A6" s="39" t="s">
        <v>318</v>
      </c>
      <c r="B6" s="40"/>
      <c r="C6" s="41">
        <f t="shared" ref="C6:C10" si="0">D6+E6</f>
        <v>1947.92</v>
      </c>
      <c r="D6" s="41">
        <f>D7+D21+D24+D54+D70+C50</f>
        <v>1480.06</v>
      </c>
      <c r="E6" s="42">
        <f>E7+E24+E55+E60+E63+E67+E73</f>
        <v>467.86</v>
      </c>
      <c r="F6" s="43"/>
      <c r="G6" s="43"/>
      <c r="H6" s="43"/>
    </row>
    <row r="7" spans="1:9" ht="29.25" customHeight="1">
      <c r="A7" s="44">
        <v>201</v>
      </c>
      <c r="B7" s="45" t="s">
        <v>325</v>
      </c>
      <c r="C7" s="41">
        <v>520.24</v>
      </c>
      <c r="D7" s="42">
        <f>D8+D11+D17+D19</f>
        <v>501.43</v>
      </c>
      <c r="E7" s="42">
        <v>18.809999999999999</v>
      </c>
      <c r="F7" s="46"/>
      <c r="G7" s="46"/>
      <c r="H7" s="46"/>
    </row>
    <row r="8" spans="1:9" ht="29.25" customHeight="1">
      <c r="A8" s="44">
        <v>20101</v>
      </c>
      <c r="B8" s="45" t="s">
        <v>348</v>
      </c>
      <c r="C8" s="41">
        <v>23.05</v>
      </c>
      <c r="D8" s="42">
        <v>23.05</v>
      </c>
      <c r="E8" s="42"/>
      <c r="F8" s="46"/>
      <c r="G8" s="46"/>
      <c r="H8" s="46"/>
    </row>
    <row r="9" spans="1:9" ht="29.25" customHeight="1">
      <c r="A9" s="44">
        <v>2010101</v>
      </c>
      <c r="B9" s="45" t="s">
        <v>349</v>
      </c>
      <c r="C9" s="41">
        <f t="shared" si="0"/>
        <v>17.95</v>
      </c>
      <c r="D9" s="42">
        <v>17.95</v>
      </c>
      <c r="E9" s="42"/>
      <c r="F9" s="46"/>
      <c r="G9" s="46"/>
      <c r="H9" s="46"/>
    </row>
    <row r="10" spans="1:9" ht="29.25" customHeight="1">
      <c r="A10" s="44">
        <v>2010108</v>
      </c>
      <c r="B10" s="45" t="s">
        <v>350</v>
      </c>
      <c r="C10" s="41">
        <f t="shared" si="0"/>
        <v>5.0999999999999996</v>
      </c>
      <c r="D10" s="42">
        <v>5.0999999999999996</v>
      </c>
      <c r="E10" s="42"/>
      <c r="F10" s="46"/>
      <c r="G10" s="46"/>
      <c r="H10" s="46"/>
      <c r="I10" s="49"/>
    </row>
    <row r="11" spans="1:9" ht="29.25" customHeight="1">
      <c r="A11" s="44">
        <v>20103</v>
      </c>
      <c r="B11" s="45" t="s">
        <v>351</v>
      </c>
      <c r="C11" s="41">
        <v>401.16</v>
      </c>
      <c r="D11" s="42">
        <v>385.74</v>
      </c>
      <c r="E11" s="42">
        <v>15.42</v>
      </c>
      <c r="F11" s="46"/>
      <c r="G11" s="46"/>
      <c r="H11" s="46"/>
    </row>
    <row r="12" spans="1:9" ht="29.25" customHeight="1">
      <c r="A12" s="44">
        <v>2010301</v>
      </c>
      <c r="B12" s="45" t="s">
        <v>349</v>
      </c>
      <c r="C12" s="41">
        <f t="shared" ref="C12:C14" si="1">D12+E12</f>
        <v>359</v>
      </c>
      <c r="D12" s="42">
        <v>359</v>
      </c>
      <c r="E12" s="42"/>
      <c r="F12" s="46"/>
      <c r="G12" s="46"/>
      <c r="H12" s="47"/>
    </row>
    <row r="13" spans="1:9" ht="29.25" customHeight="1">
      <c r="A13" s="44">
        <v>2010350</v>
      </c>
      <c r="B13" s="45" t="s">
        <v>352</v>
      </c>
      <c r="C13" s="41">
        <f t="shared" si="1"/>
        <v>26.74</v>
      </c>
      <c r="D13" s="42">
        <v>26.74</v>
      </c>
      <c r="E13" s="42"/>
      <c r="F13" s="46"/>
      <c r="G13" s="46"/>
      <c r="H13" s="47"/>
      <c r="I13" s="49"/>
    </row>
    <row r="14" spans="1:9" ht="29.25" customHeight="1">
      <c r="A14" s="44">
        <v>2010399</v>
      </c>
      <c r="B14" s="45" t="s">
        <v>570</v>
      </c>
      <c r="C14" s="41">
        <f t="shared" si="1"/>
        <v>15.42</v>
      </c>
      <c r="D14" s="42"/>
      <c r="E14" s="42">
        <v>15.42</v>
      </c>
      <c r="F14" s="46"/>
      <c r="G14" s="46"/>
      <c r="H14" s="46"/>
    </row>
    <row r="15" spans="1:9" ht="29.25" customHeight="1">
      <c r="A15" s="44" t="s">
        <v>532</v>
      </c>
      <c r="B15" s="48" t="s">
        <v>533</v>
      </c>
      <c r="C15" s="41">
        <v>3.39</v>
      </c>
      <c r="D15" s="42"/>
      <c r="E15" s="42">
        <v>3.39</v>
      </c>
      <c r="F15" s="46"/>
      <c r="G15" s="46"/>
      <c r="H15" s="47"/>
    </row>
    <row r="16" spans="1:9" ht="29.25" customHeight="1">
      <c r="A16" s="44" t="s">
        <v>534</v>
      </c>
      <c r="B16" s="48" t="s">
        <v>535</v>
      </c>
      <c r="C16" s="41">
        <f t="shared" ref="C16:C23" si="2">D16+E16</f>
        <v>3.39</v>
      </c>
      <c r="D16" s="42"/>
      <c r="E16" s="42">
        <v>3.39</v>
      </c>
      <c r="F16" s="46"/>
      <c r="G16" s="47"/>
      <c r="H16" s="47"/>
    </row>
    <row r="17" spans="1:8" ht="29.25" customHeight="1">
      <c r="A17" s="44">
        <v>20129</v>
      </c>
      <c r="B17" s="45" t="s">
        <v>353</v>
      </c>
      <c r="C17" s="41">
        <v>8</v>
      </c>
      <c r="D17" s="42">
        <v>8</v>
      </c>
      <c r="E17" s="42"/>
      <c r="F17" s="47"/>
      <c r="G17" s="47"/>
      <c r="H17" s="46"/>
    </row>
    <row r="18" spans="1:8" ht="29.25" customHeight="1">
      <c r="A18" s="44">
        <v>2012999</v>
      </c>
      <c r="B18" s="45" t="s">
        <v>354</v>
      </c>
      <c r="C18" s="41">
        <f t="shared" si="2"/>
        <v>8</v>
      </c>
      <c r="D18" s="42">
        <v>8</v>
      </c>
      <c r="E18" s="42"/>
      <c r="F18" s="47"/>
      <c r="G18" s="47"/>
      <c r="H18" s="47"/>
    </row>
    <row r="19" spans="1:8" ht="29.25" customHeight="1">
      <c r="A19" s="44">
        <v>20131</v>
      </c>
      <c r="B19" s="45" t="s">
        <v>355</v>
      </c>
      <c r="C19" s="41">
        <f t="shared" si="2"/>
        <v>84.64</v>
      </c>
      <c r="D19" s="42">
        <v>84.64</v>
      </c>
      <c r="E19" s="42"/>
      <c r="F19" s="46"/>
      <c r="G19" s="47"/>
      <c r="H19" s="47"/>
    </row>
    <row r="20" spans="1:8" ht="29.25" customHeight="1">
      <c r="A20" s="44">
        <v>2013101</v>
      </c>
      <c r="B20" s="45" t="s">
        <v>349</v>
      </c>
      <c r="C20" s="41">
        <f t="shared" si="2"/>
        <v>84.64</v>
      </c>
      <c r="D20" s="42">
        <v>84.64</v>
      </c>
      <c r="E20" s="42"/>
      <c r="F20" s="47"/>
      <c r="G20" s="47"/>
      <c r="H20" s="47"/>
    </row>
    <row r="21" spans="1:8" ht="29.25" customHeight="1">
      <c r="A21" s="44">
        <v>207</v>
      </c>
      <c r="B21" s="45" t="s">
        <v>327</v>
      </c>
      <c r="C21" s="41">
        <f t="shared" si="2"/>
        <v>27.33</v>
      </c>
      <c r="D21" s="42">
        <v>27.33</v>
      </c>
      <c r="E21" s="42"/>
      <c r="F21" s="47"/>
      <c r="G21" s="47"/>
      <c r="H21" s="47"/>
    </row>
    <row r="22" spans="1:8" ht="29.25" customHeight="1">
      <c r="A22" s="44">
        <v>20701</v>
      </c>
      <c r="B22" s="45" t="s">
        <v>356</v>
      </c>
      <c r="C22" s="41">
        <f t="shared" si="2"/>
        <v>27.33</v>
      </c>
      <c r="D22" s="42">
        <v>27.33</v>
      </c>
      <c r="E22" s="42"/>
      <c r="F22" s="47"/>
      <c r="G22" s="46"/>
      <c r="H22" s="47"/>
    </row>
    <row r="23" spans="1:8" ht="29.25" customHeight="1">
      <c r="A23" s="44">
        <v>2070109</v>
      </c>
      <c r="B23" s="45" t="s">
        <v>357</v>
      </c>
      <c r="C23" s="41">
        <f t="shared" si="2"/>
        <v>27.33</v>
      </c>
      <c r="D23" s="42">
        <v>27.33</v>
      </c>
      <c r="E23" s="42"/>
      <c r="F23" s="47"/>
      <c r="G23" s="47"/>
      <c r="H23" s="47"/>
    </row>
    <row r="24" spans="1:8" ht="29.25" customHeight="1">
      <c r="A24" s="44">
        <v>208</v>
      </c>
      <c r="B24" s="45" t="s">
        <v>329</v>
      </c>
      <c r="C24" s="41">
        <v>455.89</v>
      </c>
      <c r="D24" s="42">
        <v>421.82</v>
      </c>
      <c r="E24" s="42">
        <v>34.07</v>
      </c>
      <c r="F24" s="47"/>
      <c r="G24" s="46"/>
      <c r="H24" s="47"/>
    </row>
    <row r="25" spans="1:8" ht="29.25" customHeight="1">
      <c r="A25" s="44">
        <v>20801</v>
      </c>
      <c r="B25" s="45" t="s">
        <v>358</v>
      </c>
      <c r="C25" s="41">
        <f t="shared" ref="C25:C53" si="3">D25+E25</f>
        <v>13.21</v>
      </c>
      <c r="D25" s="42">
        <v>13.21</v>
      </c>
      <c r="E25" s="42"/>
      <c r="F25" s="47"/>
      <c r="G25" s="47"/>
      <c r="H25" s="47"/>
    </row>
    <row r="26" spans="1:8" ht="29.25" customHeight="1">
      <c r="A26" s="44">
        <v>2080150</v>
      </c>
      <c r="B26" s="45" t="s">
        <v>352</v>
      </c>
      <c r="C26" s="41">
        <f t="shared" si="3"/>
        <v>13.21</v>
      </c>
      <c r="D26" s="42">
        <v>13.21</v>
      </c>
      <c r="E26" s="42"/>
      <c r="F26" s="47"/>
      <c r="G26" s="47"/>
      <c r="H26" s="47"/>
    </row>
    <row r="27" spans="1:8" ht="29.25" customHeight="1">
      <c r="A27" s="44">
        <v>20802</v>
      </c>
      <c r="B27" s="45" t="s">
        <v>359</v>
      </c>
      <c r="C27" s="41">
        <f t="shared" si="3"/>
        <v>16.920000000000002</v>
      </c>
      <c r="D27" s="42">
        <v>16.920000000000002</v>
      </c>
      <c r="E27" s="42"/>
      <c r="F27" s="47"/>
      <c r="G27" s="47"/>
      <c r="H27" s="47"/>
    </row>
    <row r="28" spans="1:8" ht="29.25" customHeight="1">
      <c r="A28" s="44">
        <v>2080208</v>
      </c>
      <c r="B28" s="45" t="s">
        <v>360</v>
      </c>
      <c r="C28" s="41">
        <f t="shared" si="3"/>
        <v>16.920000000000002</v>
      </c>
      <c r="D28" s="42">
        <v>16.920000000000002</v>
      </c>
      <c r="E28" s="42"/>
      <c r="F28" s="47"/>
      <c r="G28" s="47"/>
      <c r="H28" s="47"/>
    </row>
    <row r="29" spans="1:8" ht="29.25" customHeight="1">
      <c r="A29" s="44">
        <v>20805</v>
      </c>
      <c r="B29" s="45" t="s">
        <v>361</v>
      </c>
      <c r="C29" s="41">
        <f t="shared" si="3"/>
        <v>123.13</v>
      </c>
      <c r="D29" s="42">
        <v>123.13</v>
      </c>
      <c r="E29" s="42"/>
      <c r="F29" s="47"/>
      <c r="G29" s="47"/>
      <c r="H29" s="47"/>
    </row>
    <row r="30" spans="1:8" ht="29.25" customHeight="1">
      <c r="A30" s="44">
        <v>2080501</v>
      </c>
      <c r="B30" s="45" t="s">
        <v>362</v>
      </c>
      <c r="C30" s="41">
        <f t="shared" si="3"/>
        <v>40.659999999999997</v>
      </c>
      <c r="D30" s="42">
        <v>40.659999999999997</v>
      </c>
      <c r="E30" s="42"/>
      <c r="F30" s="47"/>
      <c r="G30" s="47"/>
      <c r="H30" s="47"/>
    </row>
    <row r="31" spans="1:8" ht="29.25" customHeight="1">
      <c r="A31" s="44">
        <v>2080502</v>
      </c>
      <c r="B31" s="45" t="s">
        <v>363</v>
      </c>
      <c r="C31" s="41">
        <f t="shared" si="3"/>
        <v>6.12</v>
      </c>
      <c r="D31" s="42">
        <v>6.12</v>
      </c>
      <c r="E31" s="42"/>
      <c r="F31" s="47"/>
      <c r="G31" s="47"/>
      <c r="H31" s="47"/>
    </row>
    <row r="32" spans="1:8" ht="29.25" customHeight="1">
      <c r="A32" s="44">
        <v>2080505</v>
      </c>
      <c r="B32" s="45" t="s">
        <v>364</v>
      </c>
      <c r="C32" s="41">
        <f t="shared" si="3"/>
        <v>50.9</v>
      </c>
      <c r="D32" s="42">
        <v>50.9</v>
      </c>
      <c r="E32" s="42"/>
      <c r="F32" s="47"/>
      <c r="G32" s="47"/>
      <c r="H32" s="47"/>
    </row>
    <row r="33" spans="1:8" ht="29.25" customHeight="1">
      <c r="A33" s="44">
        <v>2080506</v>
      </c>
      <c r="B33" s="45" t="s">
        <v>365</v>
      </c>
      <c r="C33" s="41">
        <f t="shared" si="3"/>
        <v>25.45</v>
      </c>
      <c r="D33" s="42">
        <v>25.45</v>
      </c>
      <c r="E33" s="42"/>
      <c r="F33" s="47"/>
      <c r="G33" s="47"/>
      <c r="H33" s="47"/>
    </row>
    <row r="34" spans="1:8" ht="29.25" customHeight="1">
      <c r="A34" s="44">
        <v>20808</v>
      </c>
      <c r="B34" s="45" t="s">
        <v>366</v>
      </c>
      <c r="C34" s="41">
        <f t="shared" si="3"/>
        <v>90.2</v>
      </c>
      <c r="D34" s="42">
        <v>87.2</v>
      </c>
      <c r="E34" s="42">
        <v>3</v>
      </c>
      <c r="F34" s="47"/>
      <c r="G34" s="47"/>
      <c r="H34" s="47"/>
    </row>
    <row r="35" spans="1:8" ht="29.25" customHeight="1">
      <c r="A35" s="44">
        <v>2080801</v>
      </c>
      <c r="B35" s="45" t="s">
        <v>367</v>
      </c>
      <c r="C35" s="41">
        <f t="shared" si="3"/>
        <v>11.17</v>
      </c>
      <c r="D35" s="42">
        <v>11.17</v>
      </c>
      <c r="E35" s="42"/>
      <c r="F35" s="47"/>
      <c r="G35" s="47"/>
      <c r="H35" s="47"/>
    </row>
    <row r="36" spans="1:8" ht="29.25" customHeight="1">
      <c r="A36" s="44">
        <v>2080802</v>
      </c>
      <c r="B36" s="45" t="s">
        <v>368</v>
      </c>
      <c r="C36" s="41">
        <f t="shared" si="3"/>
        <v>20.43</v>
      </c>
      <c r="D36" s="42">
        <v>20.43</v>
      </c>
      <c r="E36" s="42"/>
      <c r="F36" s="47"/>
      <c r="G36" s="47"/>
      <c r="H36" s="47"/>
    </row>
    <row r="37" spans="1:8" ht="29.25" customHeight="1">
      <c r="A37" s="44">
        <v>2080803</v>
      </c>
      <c r="B37" s="45" t="s">
        <v>369</v>
      </c>
      <c r="C37" s="41">
        <f t="shared" si="3"/>
        <v>51.05</v>
      </c>
      <c r="D37" s="42">
        <v>51.05</v>
      </c>
      <c r="E37" s="42"/>
      <c r="F37" s="47"/>
      <c r="G37" s="47"/>
      <c r="H37" s="47"/>
    </row>
    <row r="38" spans="1:8" ht="29.25" customHeight="1">
      <c r="A38" s="44">
        <v>2080805</v>
      </c>
      <c r="B38" s="45" t="s">
        <v>370</v>
      </c>
      <c r="C38" s="41">
        <f t="shared" si="3"/>
        <v>4.55</v>
      </c>
      <c r="D38" s="42">
        <v>4.55</v>
      </c>
      <c r="E38" s="42"/>
      <c r="F38" s="47"/>
      <c r="G38" s="47"/>
      <c r="H38" s="47"/>
    </row>
    <row r="39" spans="1:8" ht="29.25" customHeight="1">
      <c r="A39" s="44">
        <v>2080899</v>
      </c>
      <c r="B39" s="45" t="s">
        <v>536</v>
      </c>
      <c r="C39" s="41">
        <f t="shared" si="3"/>
        <v>3</v>
      </c>
      <c r="D39" s="42"/>
      <c r="E39" s="42">
        <v>3</v>
      </c>
      <c r="F39" s="47"/>
      <c r="G39" s="47"/>
      <c r="H39" s="47"/>
    </row>
    <row r="40" spans="1:8" ht="29.25" customHeight="1">
      <c r="A40" s="44">
        <v>20820</v>
      </c>
      <c r="B40" s="45" t="s">
        <v>537</v>
      </c>
      <c r="C40" s="41">
        <f t="shared" si="3"/>
        <v>31.07</v>
      </c>
      <c r="D40" s="42"/>
      <c r="E40" s="42">
        <v>31.07</v>
      </c>
      <c r="F40" s="47"/>
      <c r="G40" s="47"/>
      <c r="H40" s="47"/>
    </row>
    <row r="41" spans="1:8" ht="29.25" customHeight="1">
      <c r="A41" s="44">
        <v>2082001</v>
      </c>
      <c r="B41" s="45" t="s">
        <v>538</v>
      </c>
      <c r="C41" s="41">
        <f t="shared" si="3"/>
        <v>31.07</v>
      </c>
      <c r="D41" s="42"/>
      <c r="E41" s="42">
        <v>31.07</v>
      </c>
      <c r="F41" s="47"/>
      <c r="G41" s="47"/>
      <c r="H41" s="47"/>
    </row>
    <row r="42" spans="1:8" ht="29.25" customHeight="1">
      <c r="A42" s="44">
        <v>20821</v>
      </c>
      <c r="B42" s="45" t="s">
        <v>371</v>
      </c>
      <c r="C42" s="41">
        <f t="shared" si="3"/>
        <v>148.94999999999999</v>
      </c>
      <c r="D42" s="42">
        <v>148.94999999999999</v>
      </c>
      <c r="E42" s="42"/>
      <c r="F42" s="47"/>
      <c r="G42" s="47"/>
      <c r="H42" s="47"/>
    </row>
    <row r="43" spans="1:8" ht="29.25" customHeight="1">
      <c r="A43" s="44">
        <v>2082102</v>
      </c>
      <c r="B43" s="45" t="s">
        <v>372</v>
      </c>
      <c r="C43" s="41">
        <f t="shared" si="3"/>
        <v>148.94999999999999</v>
      </c>
      <c r="D43" s="42">
        <v>148.94999999999999</v>
      </c>
      <c r="E43" s="42"/>
      <c r="F43" s="47"/>
      <c r="G43" s="47"/>
      <c r="H43" s="47"/>
    </row>
    <row r="44" spans="1:8" ht="29.25" customHeight="1">
      <c r="A44" s="44">
        <v>20825</v>
      </c>
      <c r="B44" s="45" t="s">
        <v>539</v>
      </c>
      <c r="C44" s="41">
        <f t="shared" si="3"/>
        <v>2.75</v>
      </c>
      <c r="D44" s="42">
        <v>2.75</v>
      </c>
      <c r="E44" s="42"/>
      <c r="F44" s="47"/>
      <c r="G44" s="47"/>
      <c r="H44" s="47"/>
    </row>
    <row r="45" spans="1:8" ht="29.25" customHeight="1">
      <c r="A45" s="44">
        <v>2082502</v>
      </c>
      <c r="B45" s="45" t="s">
        <v>374</v>
      </c>
      <c r="C45" s="41">
        <f t="shared" si="3"/>
        <v>2.75</v>
      </c>
      <c r="D45" s="42">
        <v>2.75</v>
      </c>
      <c r="E45" s="42"/>
      <c r="F45" s="47"/>
      <c r="G45" s="47"/>
      <c r="H45" s="47"/>
    </row>
    <row r="46" spans="1:8" ht="29.25" customHeight="1">
      <c r="A46" s="44">
        <v>20828</v>
      </c>
      <c r="B46" s="45" t="s">
        <v>375</v>
      </c>
      <c r="C46" s="41">
        <f t="shared" si="3"/>
        <v>27.86</v>
      </c>
      <c r="D46" s="42">
        <v>27.86</v>
      </c>
      <c r="E46" s="42"/>
      <c r="F46" s="47"/>
      <c r="G46" s="47"/>
      <c r="H46" s="47"/>
    </row>
    <row r="47" spans="1:8" ht="29.25" customHeight="1">
      <c r="A47" s="44">
        <v>2082850</v>
      </c>
      <c r="B47" s="45" t="s">
        <v>352</v>
      </c>
      <c r="C47" s="41">
        <f t="shared" si="3"/>
        <v>27.86</v>
      </c>
      <c r="D47" s="42">
        <v>27.86</v>
      </c>
      <c r="E47" s="42"/>
      <c r="F47" s="47"/>
      <c r="G47" s="47"/>
      <c r="H47" s="47"/>
    </row>
    <row r="48" spans="1:8" ht="29.25" customHeight="1">
      <c r="A48" s="44">
        <v>20899</v>
      </c>
      <c r="B48" s="45" t="s">
        <v>376</v>
      </c>
      <c r="C48" s="41">
        <f t="shared" si="3"/>
        <v>1.8</v>
      </c>
      <c r="D48" s="42">
        <v>1.8</v>
      </c>
      <c r="E48" s="42"/>
      <c r="F48" s="47"/>
      <c r="G48" s="47"/>
      <c r="H48" s="47"/>
    </row>
    <row r="49" spans="1:8" ht="29.25" customHeight="1">
      <c r="A49" s="44">
        <v>2089999</v>
      </c>
      <c r="B49" s="45" t="s">
        <v>377</v>
      </c>
      <c r="C49" s="41">
        <f t="shared" si="3"/>
        <v>1.8</v>
      </c>
      <c r="D49" s="42">
        <v>1.8</v>
      </c>
      <c r="E49" s="42"/>
      <c r="F49" s="47"/>
      <c r="G49" s="47"/>
      <c r="H49" s="47"/>
    </row>
    <row r="50" spans="1:8" ht="29.25" customHeight="1">
      <c r="A50" s="44">
        <v>210</v>
      </c>
      <c r="B50" s="45" t="s">
        <v>331</v>
      </c>
      <c r="C50" s="41">
        <f t="shared" si="3"/>
        <v>30.22</v>
      </c>
      <c r="D50" s="42">
        <v>30.22</v>
      </c>
      <c r="E50" s="42"/>
      <c r="F50" s="47"/>
      <c r="G50" s="47"/>
      <c r="H50" s="47"/>
    </row>
    <row r="51" spans="1:8" ht="29.25" customHeight="1">
      <c r="A51" s="44">
        <v>21011</v>
      </c>
      <c r="B51" s="45" t="s">
        <v>378</v>
      </c>
      <c r="C51" s="41">
        <f t="shared" si="3"/>
        <v>30.22</v>
      </c>
      <c r="D51" s="42">
        <v>30.22</v>
      </c>
      <c r="E51" s="42"/>
      <c r="F51" s="47"/>
      <c r="G51" s="47"/>
      <c r="H51" s="47"/>
    </row>
    <row r="52" spans="1:8" ht="29.25" customHeight="1">
      <c r="A52" s="44">
        <v>2101101</v>
      </c>
      <c r="B52" s="45" t="s">
        <v>379</v>
      </c>
      <c r="C52" s="41">
        <f t="shared" si="3"/>
        <v>22</v>
      </c>
      <c r="D52" s="42">
        <v>22</v>
      </c>
      <c r="E52" s="42"/>
      <c r="F52" s="47"/>
      <c r="G52" s="47"/>
      <c r="H52" s="47"/>
    </row>
    <row r="53" spans="1:8" ht="29.25" customHeight="1">
      <c r="A53" s="44">
        <v>2101102</v>
      </c>
      <c r="B53" s="45" t="s">
        <v>380</v>
      </c>
      <c r="C53" s="41">
        <f t="shared" si="3"/>
        <v>8.2200000000000006</v>
      </c>
      <c r="D53" s="42">
        <v>8.2200000000000006</v>
      </c>
      <c r="E53" s="42"/>
      <c r="F53" s="47"/>
      <c r="G53" s="47"/>
      <c r="H53" s="47"/>
    </row>
    <row r="54" spans="1:8" ht="29.25" customHeight="1">
      <c r="A54" s="44">
        <v>213</v>
      </c>
      <c r="B54" s="45" t="s">
        <v>332</v>
      </c>
      <c r="C54" s="41">
        <v>854.88</v>
      </c>
      <c r="D54" s="42">
        <f>D55+D67</f>
        <v>461.08000000000004</v>
      </c>
      <c r="E54" s="42">
        <v>393.8</v>
      </c>
      <c r="F54" s="47"/>
      <c r="G54" s="47"/>
      <c r="H54" s="47"/>
    </row>
    <row r="55" spans="1:8" ht="29.25" customHeight="1">
      <c r="A55" s="44">
        <v>21301</v>
      </c>
      <c r="B55" s="45" t="s">
        <v>381</v>
      </c>
      <c r="C55" s="41">
        <f t="shared" ref="C55:C77" si="4">D55+E55</f>
        <v>123.84</v>
      </c>
      <c r="D55" s="42">
        <v>86.22</v>
      </c>
      <c r="E55" s="42">
        <v>37.619999999999997</v>
      </c>
      <c r="F55" s="47"/>
      <c r="G55" s="47"/>
      <c r="H55" s="47"/>
    </row>
    <row r="56" spans="1:8" ht="29.25" customHeight="1">
      <c r="A56" s="44">
        <v>2130104</v>
      </c>
      <c r="B56" s="45" t="s">
        <v>352</v>
      </c>
      <c r="C56" s="41">
        <f t="shared" si="4"/>
        <v>77.12</v>
      </c>
      <c r="D56" s="42">
        <v>77.12</v>
      </c>
      <c r="E56" s="42"/>
      <c r="F56" s="47"/>
      <c r="G56" s="47"/>
      <c r="H56" s="47"/>
    </row>
    <row r="57" spans="1:8" ht="29.25" customHeight="1">
      <c r="A57" s="44">
        <v>2130106</v>
      </c>
      <c r="B57" s="45" t="s">
        <v>540</v>
      </c>
      <c r="C57" s="41">
        <f t="shared" si="4"/>
        <v>7.62</v>
      </c>
      <c r="D57" s="42"/>
      <c r="E57" s="42">
        <v>7.62</v>
      </c>
      <c r="F57" s="47"/>
      <c r="G57" s="47"/>
      <c r="H57" s="47"/>
    </row>
    <row r="58" spans="1:8" ht="29.25" customHeight="1">
      <c r="A58" s="44">
        <v>2130135</v>
      </c>
      <c r="B58" s="45" t="s">
        <v>541</v>
      </c>
      <c r="C58" s="41">
        <f t="shared" si="4"/>
        <v>30</v>
      </c>
      <c r="D58" s="42"/>
      <c r="E58" s="42">
        <v>30</v>
      </c>
      <c r="F58" s="47"/>
      <c r="G58" s="47"/>
      <c r="H58" s="47"/>
    </row>
    <row r="59" spans="1:8" ht="29.25" customHeight="1">
      <c r="A59" s="44">
        <v>2130152</v>
      </c>
      <c r="B59" s="45" t="s">
        <v>382</v>
      </c>
      <c r="C59" s="41">
        <f t="shared" si="4"/>
        <v>9.1</v>
      </c>
      <c r="D59" s="42">
        <v>9.1</v>
      </c>
      <c r="E59" s="42"/>
      <c r="F59" s="47"/>
      <c r="G59" s="47"/>
      <c r="H59" s="47"/>
    </row>
    <row r="60" spans="1:8" ht="29.25" customHeight="1">
      <c r="A60" s="44" t="s">
        <v>542</v>
      </c>
      <c r="B60" s="48" t="s">
        <v>543</v>
      </c>
      <c r="C60" s="41">
        <f t="shared" si="4"/>
        <v>20</v>
      </c>
      <c r="D60" s="42"/>
      <c r="E60" s="42">
        <v>20</v>
      </c>
      <c r="F60" s="47"/>
      <c r="G60" s="47"/>
      <c r="H60" s="47"/>
    </row>
    <row r="61" spans="1:8" ht="29.25" customHeight="1">
      <c r="A61" s="44" t="s">
        <v>544</v>
      </c>
      <c r="B61" s="48" t="s">
        <v>545</v>
      </c>
      <c r="C61" s="41">
        <f t="shared" si="4"/>
        <v>10</v>
      </c>
      <c r="D61" s="42"/>
      <c r="E61" s="42">
        <v>10</v>
      </c>
      <c r="F61" s="47"/>
      <c r="G61" s="47"/>
      <c r="H61" s="47"/>
    </row>
    <row r="62" spans="1:8" ht="29.25" customHeight="1">
      <c r="A62" s="44" t="s">
        <v>546</v>
      </c>
      <c r="B62" s="48" t="s">
        <v>547</v>
      </c>
      <c r="C62" s="41">
        <f t="shared" si="4"/>
        <v>10</v>
      </c>
      <c r="D62" s="42"/>
      <c r="E62" s="42">
        <v>10</v>
      </c>
      <c r="F62" s="47"/>
      <c r="G62" s="47"/>
      <c r="H62" s="47"/>
    </row>
    <row r="63" spans="1:8" ht="29.25" customHeight="1">
      <c r="A63" s="44" t="s">
        <v>548</v>
      </c>
      <c r="B63" s="45" t="s">
        <v>549</v>
      </c>
      <c r="C63" s="41">
        <f t="shared" si="4"/>
        <v>286.18</v>
      </c>
      <c r="D63" s="42"/>
      <c r="E63" s="42">
        <v>286.18</v>
      </c>
      <c r="F63" s="47"/>
      <c r="G63" s="47"/>
      <c r="H63" s="47"/>
    </row>
    <row r="64" spans="1:8" ht="29.25" customHeight="1">
      <c r="A64" s="44" t="s">
        <v>550</v>
      </c>
      <c r="B64" s="45" t="s">
        <v>551</v>
      </c>
      <c r="C64" s="41">
        <f t="shared" si="4"/>
        <v>231.22</v>
      </c>
      <c r="D64" s="42"/>
      <c r="E64" s="42">
        <v>231.22</v>
      </c>
      <c r="F64" s="47"/>
      <c r="G64" s="47"/>
      <c r="H64" s="47"/>
    </row>
    <row r="65" spans="1:8" ht="29.25" customHeight="1">
      <c r="A65" s="44" t="s">
        <v>552</v>
      </c>
      <c r="B65" s="45" t="s">
        <v>553</v>
      </c>
      <c r="C65" s="41">
        <f t="shared" si="4"/>
        <v>10.76</v>
      </c>
      <c r="D65" s="42"/>
      <c r="E65" s="42">
        <v>10.76</v>
      </c>
      <c r="F65" s="47"/>
      <c r="G65" s="47"/>
      <c r="H65" s="47"/>
    </row>
    <row r="66" spans="1:8" ht="29.25" customHeight="1">
      <c r="A66" s="44" t="s">
        <v>554</v>
      </c>
      <c r="B66" s="45" t="s">
        <v>555</v>
      </c>
      <c r="C66" s="41">
        <f t="shared" si="4"/>
        <v>44.2</v>
      </c>
      <c r="D66" s="42"/>
      <c r="E66" s="42">
        <v>44.2</v>
      </c>
      <c r="F66" s="47"/>
      <c r="G66" s="47"/>
      <c r="H66" s="47"/>
    </row>
    <row r="67" spans="1:8" ht="29.25" customHeight="1">
      <c r="A67" s="44">
        <v>21307</v>
      </c>
      <c r="B67" s="45" t="s">
        <v>383</v>
      </c>
      <c r="C67" s="41">
        <f t="shared" si="4"/>
        <v>424.86</v>
      </c>
      <c r="D67" s="42">
        <v>374.86</v>
      </c>
      <c r="E67" s="42">
        <v>50</v>
      </c>
      <c r="F67" s="47"/>
      <c r="G67" s="47"/>
      <c r="H67" s="47"/>
    </row>
    <row r="68" spans="1:8" ht="29.25" customHeight="1">
      <c r="A68" s="44">
        <v>2130701</v>
      </c>
      <c r="B68" s="50" t="s">
        <v>556</v>
      </c>
      <c r="C68" s="41">
        <f t="shared" si="4"/>
        <v>50</v>
      </c>
      <c r="D68" s="42"/>
      <c r="E68" s="42">
        <v>50</v>
      </c>
      <c r="F68" s="47"/>
      <c r="G68" s="47"/>
      <c r="H68" s="47"/>
    </row>
    <row r="69" spans="1:8" ht="29.25" customHeight="1">
      <c r="A69" s="44" t="s">
        <v>384</v>
      </c>
      <c r="B69" s="45" t="s">
        <v>385</v>
      </c>
      <c r="C69" s="41">
        <f t="shared" si="4"/>
        <v>374.86</v>
      </c>
      <c r="D69" s="42">
        <v>374.86</v>
      </c>
      <c r="E69" s="42"/>
      <c r="F69" s="47"/>
      <c r="G69" s="47"/>
      <c r="H69" s="47"/>
    </row>
    <row r="70" spans="1:8" ht="29.25" customHeight="1">
      <c r="A70" s="44">
        <v>221</v>
      </c>
      <c r="B70" s="45" t="s">
        <v>333</v>
      </c>
      <c r="C70" s="41">
        <f t="shared" si="4"/>
        <v>38.18</v>
      </c>
      <c r="D70" s="42">
        <v>38.18</v>
      </c>
      <c r="E70" s="42"/>
      <c r="F70" s="47"/>
      <c r="G70" s="47"/>
      <c r="H70" s="47"/>
    </row>
    <row r="71" spans="1:8" ht="29.25" customHeight="1">
      <c r="A71" s="44">
        <v>22102</v>
      </c>
      <c r="B71" s="45" t="s">
        <v>386</v>
      </c>
      <c r="C71" s="41">
        <f t="shared" si="4"/>
        <v>38.18</v>
      </c>
      <c r="D71" s="42">
        <v>38.18</v>
      </c>
      <c r="E71" s="42"/>
      <c r="F71" s="47"/>
      <c r="G71" s="47"/>
      <c r="H71" s="47"/>
    </row>
    <row r="72" spans="1:8" ht="29.25" customHeight="1">
      <c r="A72" s="44">
        <v>2210201</v>
      </c>
      <c r="B72" s="45" t="s">
        <v>387</v>
      </c>
      <c r="C72" s="41">
        <f t="shared" si="4"/>
        <v>38.18</v>
      </c>
      <c r="D72" s="42">
        <v>38.18</v>
      </c>
      <c r="E72" s="42"/>
      <c r="F72" s="47"/>
      <c r="G72" s="47"/>
      <c r="H72" s="47"/>
    </row>
    <row r="73" spans="1:8" ht="29.25" customHeight="1">
      <c r="A73" s="51" t="s">
        <v>557</v>
      </c>
      <c r="B73" s="52" t="s">
        <v>334</v>
      </c>
      <c r="C73" s="41">
        <f t="shared" si="4"/>
        <v>21.18</v>
      </c>
      <c r="D73" s="41"/>
      <c r="E73" s="41">
        <v>21.18</v>
      </c>
      <c r="F73" s="47"/>
      <c r="G73" s="47"/>
      <c r="H73" s="47"/>
    </row>
    <row r="74" spans="1:8" ht="29.25" customHeight="1">
      <c r="A74" s="51" t="s">
        <v>558</v>
      </c>
      <c r="B74" s="52" t="s">
        <v>559</v>
      </c>
      <c r="C74" s="41">
        <f t="shared" si="4"/>
        <v>4</v>
      </c>
      <c r="D74" s="41"/>
      <c r="E74" s="41">
        <v>4</v>
      </c>
      <c r="F74" s="47"/>
      <c r="G74" s="47"/>
      <c r="H74" s="47"/>
    </row>
    <row r="75" spans="1:8" ht="29.25" customHeight="1">
      <c r="A75" s="51" t="s">
        <v>560</v>
      </c>
      <c r="B75" s="52" t="s">
        <v>561</v>
      </c>
      <c r="C75" s="41">
        <f t="shared" si="4"/>
        <v>4</v>
      </c>
      <c r="D75" s="41"/>
      <c r="E75" s="41">
        <v>4</v>
      </c>
      <c r="F75" s="47"/>
      <c r="G75" s="47"/>
      <c r="H75" s="47"/>
    </row>
    <row r="76" spans="1:8" ht="29.25" customHeight="1">
      <c r="A76" s="51" t="s">
        <v>562</v>
      </c>
      <c r="B76" s="52" t="s">
        <v>563</v>
      </c>
      <c r="C76" s="41">
        <f t="shared" si="4"/>
        <v>17.18</v>
      </c>
      <c r="D76" s="41"/>
      <c r="E76" s="41">
        <v>17.18</v>
      </c>
      <c r="F76" s="47"/>
      <c r="G76" s="47"/>
      <c r="H76" s="47"/>
    </row>
    <row r="77" spans="1:8" ht="29.25" customHeight="1">
      <c r="A77" s="51">
        <v>2240703</v>
      </c>
      <c r="B77" s="50" t="s">
        <v>564</v>
      </c>
      <c r="C77" s="41">
        <f t="shared" si="4"/>
        <v>17.18</v>
      </c>
      <c r="D77" s="41"/>
      <c r="E77" s="41">
        <v>17.18</v>
      </c>
      <c r="F77" s="47"/>
      <c r="G77" s="47"/>
      <c r="H77" s="47"/>
    </row>
  </sheetData>
  <mergeCells count="1">
    <mergeCell ref="A2:H2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  <vt:lpstr>'1 财政拨款收支总表'!Print_Area</vt:lpstr>
      <vt:lpstr>'2 一般公共预算财政拨款支出预算表'!Print_Area</vt:lpstr>
      <vt:lpstr>'3一般公共预算财政拨款基本支出预算表'!Print_Area</vt:lpstr>
      <vt:lpstr>'4 一般公共预算“三公”经费支出表'!Print_Area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一般公共预算财政拨款支出预算表'!Print_Titles</vt:lpstr>
      <vt:lpstr>'3一般公共预算财政拨款基本支出预算表'!Print_Titles</vt:lpstr>
      <vt:lpstr>'4 一般公共预算“三公”经费支出表'!Print_Titles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2022-09-07T01:49:15Z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E5638DA55C7545A3BB76DC293371B285</vt:lpwstr>
  </property>
</Properties>
</file>