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 activeTab="1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  <sheet name="表十二" sheetId="13" r:id="rId12"/>
  </sheets>
  <calcPr calcId="144525"/>
</workbook>
</file>

<file path=xl/sharedStrings.xml><?xml version="1.0" encoding="utf-8"?>
<sst xmlns="http://schemas.openxmlformats.org/spreadsheetml/2006/main" count="656" uniqueCount="409">
  <si>
    <t>表一</t>
  </si>
  <si>
    <t>巫溪县田坝镇人民政府2024年财政拨款收支总表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</si>
  <si>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</si>
  <si>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</si>
  <si>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</si>
  <si>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</si>
  <si>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</si>
  <si>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</si>
  <si>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</si>
  <si>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</si>
  <si>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</si>
  <si>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</si>
  <si>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</si>
  <si>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</si>
  <si>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</si>
  <si>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</si>
  <si>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科学技术支出</t>
  </si>
  <si>
    <t>国有资本经营预算资金</t>
  </si>
  <si>
    <t>社会保障和就业支出</t>
  </si>
  <si>
    <t>卫生健康支出</t>
  </si>
  <si>
    <t>节能环保支出</t>
  </si>
  <si>
    <t>农林水支出</t>
  </si>
  <si>
    <t>商业服务业等支出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</si>
  <si>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</si>
  <si>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</si>
  <si>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</si>
  <si>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</si>
  <si>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</si>
  <si>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</si>
  <si>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</si>
  <si>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</si>
  <si>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注：此表中含提前下达上级转移支付专项资金，下同。</t>
  </si>
  <si>
    <t>表二</t>
  </si>
  <si>
    <t>巫溪县田坝镇人民政府2024年一般公共预算财政拨款支出预算表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</si>
  <si>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</si>
  <si>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</si>
  <si>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</si>
  <si>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</si>
  <si>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</si>
  <si>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</si>
  <si>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</si>
  <si>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</si>
  <si>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indexed="8"/>
        <rFont val="方正仿宋_GBK"/>
        <charset val="134"/>
      </rPr>
      <t> 20101</t>
    </r>
  </si>
  <si>
    <r>
      <rPr>
        <sz val="10"/>
        <color indexed="8"/>
        <rFont val="方正仿宋_GBK"/>
        <charset val="134"/>
      </rPr>
      <t> 人大事务</t>
    </r>
  </si>
  <si>
    <r>
      <rPr>
        <sz val="10"/>
        <color indexed="8"/>
        <rFont val="方正仿宋_GBK"/>
        <charset val="134"/>
      </rPr>
      <t>  2010108</t>
    </r>
  </si>
  <si>
    <r>
      <rPr>
        <sz val="10"/>
        <color indexed="8"/>
        <rFont val="方正仿宋_GBK"/>
        <charset val="134"/>
      </rPr>
      <t>  代表工作</t>
    </r>
  </si>
  <si>
    <r>
      <rPr>
        <sz val="10"/>
        <color indexed="8"/>
        <rFont val="方正仿宋_GBK"/>
        <charset val="134"/>
      </rPr>
      <t> 20103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</si>
  <si>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政府办公厅（室）及相关机构事务</t>
    </r>
  </si>
  <si>
    <r>
      <rPr>
        <sz val="10"/>
        <color indexed="8"/>
        <rFont val="方正仿宋_GBK"/>
        <charset val="134"/>
      </rPr>
      <t>  2010301</t>
    </r>
  </si>
  <si>
    <r>
      <rPr>
        <sz val="10"/>
        <color indexed="8"/>
        <rFont val="方正仿宋_GBK"/>
        <charset val="134"/>
      </rPr>
      <t>  行政运行</t>
    </r>
  </si>
  <si>
    <r>
      <rPr>
        <sz val="10"/>
        <color indexed="8"/>
        <rFont val="方正仿宋_GBK"/>
        <charset val="134"/>
      </rPr>
      <t>  2010350</t>
    </r>
  </si>
  <si>
    <r>
      <rPr>
        <sz val="10"/>
        <color indexed="8"/>
        <rFont val="方正仿宋_GBK"/>
        <charset val="134"/>
      </rPr>
      <t>  事业运行</t>
    </r>
  </si>
  <si>
    <r>
      <rPr>
        <sz val="10"/>
        <color indexed="8"/>
        <rFont val="方正仿宋_GBK"/>
        <charset val="134"/>
      </rPr>
      <t> 20129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</si>
  <si>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群众团体事务</t>
    </r>
  </si>
  <si>
    <r>
      <rPr>
        <sz val="10"/>
        <color indexed="8"/>
        <rFont val="方正仿宋_GBK"/>
        <charset val="134"/>
      </rPr>
      <t>  2012999</t>
    </r>
  </si>
  <si>
    <r>
      <rPr>
        <sz val="10"/>
        <color indexed="8"/>
        <rFont val="方正仿宋_GBK"/>
        <charset val="134"/>
      </rPr>
      <t>  其他群众团体事务支出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</si>
  <si>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20132</t>
    </r>
  </si>
  <si>
    <r>
      <rPr>
        <sz val="10"/>
        <color indexed="8"/>
        <rFont val="Arial"/>
        <charset val="134"/>
      </rPr>
      <t> </t>
    </r>
    <r>
      <rPr>
        <sz val="10"/>
        <color rgb="FF000000"/>
        <rFont val="宋体"/>
        <charset val="134"/>
      </rPr>
      <t>组织事务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</si>
  <si>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2013202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</si>
  <si>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一般行政管理事务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</si>
  <si>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20199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</si>
  <si>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其他一般公共服务支出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</si>
  <si>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2019999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</si>
  <si>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其他一般公共服务支出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</si>
  <si>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20699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</si>
  <si>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其他科学技术支出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</si>
  <si>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2069999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</si>
  <si>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宋体"/>
        <charset val="134"/>
      </rPr>
      <t>其他科学技术支出</t>
    </r>
  </si>
  <si>
    <t>208</t>
  </si>
  <si>
    <r>
      <rPr>
        <sz val="10"/>
        <color indexed="8"/>
        <rFont val="方正仿宋_GBK"/>
        <charset val="134"/>
      </rPr>
      <t> 20802</t>
    </r>
  </si>
  <si>
    <r>
      <rPr>
        <sz val="10"/>
        <color indexed="8"/>
        <rFont val="方正仿宋_GBK"/>
        <charset val="134"/>
      </rPr>
      <t> 民政管理事务</t>
    </r>
  </si>
  <si>
    <r>
      <rPr>
        <sz val="10"/>
        <color indexed="8"/>
        <rFont val="方正仿宋_GBK"/>
        <charset val="134"/>
      </rPr>
      <t>  2080208</t>
    </r>
  </si>
  <si>
    <r>
      <rPr>
        <sz val="10"/>
        <color indexed="8"/>
        <rFont val="方正仿宋_GBK"/>
        <charset val="134"/>
      </rPr>
      <t>  基层政权建设和社区治理</t>
    </r>
  </si>
  <si>
    <r>
      <rPr>
        <sz val="10"/>
        <color indexed="8"/>
        <rFont val="方正仿宋_GBK"/>
        <charset val="134"/>
      </rPr>
      <t> 20805</t>
    </r>
  </si>
  <si>
    <r>
      <rPr>
        <sz val="10"/>
        <color indexed="8"/>
        <rFont val="方正仿宋_GBK"/>
        <charset val="134"/>
      </rPr>
      <t> 行政事业单位养老支出</t>
    </r>
  </si>
  <si>
    <r>
      <rPr>
        <sz val="10"/>
        <color indexed="8"/>
        <rFont val="方正仿宋_GBK"/>
        <charset val="134"/>
      </rPr>
      <t>  2080501</t>
    </r>
  </si>
  <si>
    <r>
      <rPr>
        <sz val="10"/>
        <color indexed="8"/>
        <rFont val="方正仿宋_GBK"/>
        <charset val="134"/>
      </rPr>
      <t>  行政单位离退休</t>
    </r>
  </si>
  <si>
    <r>
      <rPr>
        <sz val="10"/>
        <color indexed="8"/>
        <rFont val="方正仿宋_GBK"/>
        <charset val="134"/>
      </rPr>
      <t>  2080502</t>
    </r>
  </si>
  <si>
    <r>
      <rPr>
        <sz val="10"/>
        <color indexed="8"/>
        <rFont val="方正仿宋_GBK"/>
        <charset val="134"/>
      </rPr>
      <t>  事业单位离退休</t>
    </r>
  </si>
  <si>
    <r>
      <rPr>
        <sz val="10"/>
        <color indexed="8"/>
        <rFont val="方正仿宋_GBK"/>
        <charset val="134"/>
      </rPr>
      <t>  2080505</t>
    </r>
  </si>
  <si>
    <r>
      <rPr>
        <sz val="10"/>
        <color indexed="8"/>
        <rFont val="方正仿宋_GBK"/>
        <charset val="134"/>
      </rPr>
      <t>  机关事业单位基本养老保险缴费支出</t>
    </r>
  </si>
  <si>
    <r>
      <rPr>
        <sz val="10"/>
        <color indexed="8"/>
        <rFont val="方正仿宋_GBK"/>
        <charset val="134"/>
      </rPr>
      <t>  2080506</t>
    </r>
  </si>
  <si>
    <r>
      <rPr>
        <sz val="10"/>
        <color indexed="8"/>
        <rFont val="方正仿宋_GBK"/>
        <charset val="134"/>
      </rPr>
      <t>  机关事业单位职业年金缴费支出</t>
    </r>
  </si>
  <si>
    <r>
      <rPr>
        <sz val="10"/>
        <color indexed="8"/>
        <rFont val="方正仿宋_GBK"/>
        <charset val="134"/>
      </rPr>
      <t> 20808</t>
    </r>
  </si>
  <si>
    <r>
      <rPr>
        <sz val="10"/>
        <color indexed="8"/>
        <rFont val="方正仿宋_GBK"/>
        <charset val="134"/>
      </rPr>
      <t> 抚恤</t>
    </r>
  </si>
  <si>
    <r>
      <rPr>
        <sz val="10"/>
        <color indexed="8"/>
        <rFont val="方正仿宋_GBK"/>
        <charset val="134"/>
      </rPr>
      <t>  2080801</t>
    </r>
  </si>
  <si>
    <r>
      <rPr>
        <sz val="10"/>
        <color indexed="8"/>
        <rFont val="方正仿宋_GBK"/>
        <charset val="134"/>
      </rPr>
      <t>  死亡抚恤</t>
    </r>
  </si>
  <si>
    <r>
      <rPr>
        <sz val="10"/>
        <color indexed="8"/>
        <rFont val="方正仿宋_GBK"/>
        <charset val="134"/>
      </rPr>
      <t> 20825</t>
    </r>
  </si>
  <si>
    <r>
      <rPr>
        <sz val="10"/>
        <color indexed="8"/>
        <rFont val="方正仿宋_GBK"/>
        <charset val="134"/>
      </rPr>
      <t> 其他生活救助</t>
    </r>
  </si>
  <si>
    <r>
      <rPr>
        <sz val="10"/>
        <color indexed="8"/>
        <rFont val="方正仿宋_GBK"/>
        <charset val="134"/>
      </rPr>
      <t>  2082502</t>
    </r>
  </si>
  <si>
    <r>
      <rPr>
        <sz val="10"/>
        <color indexed="8"/>
        <rFont val="方正仿宋_GBK"/>
        <charset val="134"/>
      </rPr>
      <t>  其他农村生活救助</t>
    </r>
  </si>
  <si>
    <r>
      <rPr>
        <sz val="10"/>
        <color indexed="8"/>
        <rFont val="方正仿宋_GBK"/>
        <charset val="134"/>
      </rPr>
      <t> 20899</t>
    </r>
  </si>
  <si>
    <r>
      <rPr>
        <sz val="10"/>
        <color indexed="8"/>
        <rFont val="方正仿宋_GBK"/>
        <charset val="134"/>
      </rPr>
      <t> 其他社会保障和就业支出</t>
    </r>
  </si>
  <si>
    <r>
      <rPr>
        <sz val="10"/>
        <color indexed="8"/>
        <rFont val="方正仿宋_GBK"/>
        <charset val="134"/>
      </rPr>
      <t>  2089999</t>
    </r>
  </si>
  <si>
    <r>
      <rPr>
        <sz val="10"/>
        <color indexed="8"/>
        <rFont val="方正仿宋_GBK"/>
        <charset val="134"/>
      </rPr>
      <t>  其他社会保障和就业支出</t>
    </r>
  </si>
  <si>
    <t>210</t>
  </si>
  <si>
    <r>
      <rPr>
        <sz val="10"/>
        <color indexed="8"/>
        <rFont val="方正仿宋_GBK"/>
        <charset val="134"/>
      </rPr>
      <t> 21011</t>
    </r>
  </si>
  <si>
    <r>
      <rPr>
        <sz val="10"/>
        <color indexed="8"/>
        <rFont val="方正仿宋_GBK"/>
        <charset val="134"/>
      </rPr>
      <t> 行政事业单位医疗</t>
    </r>
  </si>
  <si>
    <r>
      <rPr>
        <sz val="10"/>
        <color indexed="8"/>
        <rFont val="方正仿宋_GBK"/>
        <charset val="134"/>
      </rPr>
      <t>  2101101</t>
    </r>
  </si>
  <si>
    <r>
      <rPr>
        <sz val="10"/>
        <color indexed="8"/>
        <rFont val="方正仿宋_GBK"/>
        <charset val="134"/>
      </rPr>
      <t>  行政单位医疗</t>
    </r>
  </si>
  <si>
    <r>
      <rPr>
        <sz val="10"/>
        <color indexed="8"/>
        <rFont val="方正仿宋_GBK"/>
        <charset val="134"/>
      </rPr>
      <t>  2101102</t>
    </r>
  </si>
  <si>
    <r>
      <rPr>
        <sz val="10"/>
        <color indexed="8"/>
        <rFont val="方正仿宋_GBK"/>
        <charset val="134"/>
      </rPr>
      <t>  事业单位医疗</t>
    </r>
  </si>
  <si>
    <r>
      <rPr>
        <sz val="10"/>
        <color indexed="8"/>
        <rFont val="方正仿宋_GBK"/>
        <charset val="134"/>
      </rPr>
      <t> </t>
    </r>
    <r>
      <rPr>
        <sz val="10"/>
        <color rgb="FF000000"/>
        <rFont val="方正仿宋_GBK"/>
        <charset val="134"/>
      </rPr>
      <t>21105</t>
    </r>
  </si>
  <si>
    <r>
      <rPr>
        <sz val="10"/>
        <color indexed="8"/>
        <rFont val="方正仿宋_GBK"/>
        <charset val="134"/>
      </rPr>
      <t> </t>
    </r>
    <r>
      <rPr>
        <sz val="10"/>
        <color rgb="FF000000"/>
        <rFont val="宋体"/>
        <charset val="134"/>
      </rPr>
      <t>天然林保护</t>
    </r>
  </si>
  <si>
    <t>  2110501</t>
  </si>
  <si>
    <r>
      <rPr>
        <sz val="10"/>
        <color indexed="8"/>
        <rFont val="方正仿宋_GBK"/>
        <charset val="134"/>
      </rPr>
      <t>  </t>
    </r>
    <r>
      <rPr>
        <sz val="10"/>
        <color rgb="FF000000"/>
        <rFont val="宋体"/>
        <charset val="134"/>
      </rPr>
      <t>森林管护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</si>
  <si>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21199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</si>
  <si>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其他节能环保支出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</si>
  <si>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2119999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</si>
  <si>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其他节能环保支出</t>
    </r>
  </si>
  <si>
    <t>213</t>
  </si>
  <si>
    <r>
      <rPr>
        <sz val="10"/>
        <color indexed="8"/>
        <rFont val="方正仿宋_GBK"/>
        <charset val="134"/>
      </rPr>
      <t> 21301</t>
    </r>
  </si>
  <si>
    <r>
      <rPr>
        <sz val="10"/>
        <color indexed="8"/>
        <rFont val="方正仿宋_GBK"/>
        <charset val="134"/>
      </rPr>
      <t> 农业农村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</si>
  <si>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2130108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</si>
  <si>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病虫害控制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</si>
  <si>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21302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</si>
  <si>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林业和草原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</si>
  <si>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2130207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</si>
  <si>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宋体"/>
        <charset val="134"/>
      </rPr>
      <t>森林资源管理</t>
    </r>
  </si>
  <si>
    <r>
      <rPr>
        <sz val="10"/>
        <color indexed="8"/>
        <rFont val="方正仿宋_GBK"/>
        <charset val="134"/>
      </rPr>
      <t> 21305</t>
    </r>
  </si>
  <si>
    <r>
      <rPr>
        <sz val="10"/>
        <color indexed="8"/>
        <rFont val="方正仿宋_GBK"/>
        <charset val="134"/>
      </rPr>
      <t> 巩固脱贫攻坚成果衔接乡村振兴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</si>
  <si>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2130504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</si>
  <si>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农村基础设施建设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</si>
  <si>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方正仿宋_GBK"/>
        <charset val="134"/>
      </rPr>
      <t>2130505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</si>
  <si>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宋体"/>
        <charset val="134"/>
      </rPr>
      <t>生产发展</t>
    </r>
  </si>
  <si>
    <r>
      <rPr>
        <sz val="10"/>
        <color indexed="8"/>
        <rFont val="方正仿宋_GBK"/>
        <charset val="134"/>
      </rPr>
      <t>  2130599</t>
    </r>
  </si>
  <si>
    <r>
      <rPr>
        <sz val="10"/>
        <color indexed="8"/>
        <rFont val="方正仿宋_GBK"/>
        <charset val="134"/>
      </rPr>
      <t>  其他巩固脱贫攻坚成果衔接乡村振兴支出</t>
    </r>
  </si>
  <si>
    <r>
      <rPr>
        <sz val="10"/>
        <color indexed="8"/>
        <rFont val="方正仿宋_GBK"/>
        <charset val="134"/>
      </rPr>
      <t> 21307</t>
    </r>
  </si>
  <si>
    <r>
      <rPr>
        <sz val="10"/>
        <color indexed="8"/>
        <rFont val="方正仿宋_GBK"/>
        <charset val="134"/>
      </rPr>
      <t> 农村综合改革</t>
    </r>
  </si>
  <si>
    <t>  2130701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</si>
  <si>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宋体"/>
        <charset val="134"/>
      </rPr>
      <t>对村级公益事业建设的补助</t>
    </r>
  </si>
  <si>
    <r>
      <rPr>
        <sz val="10"/>
        <color indexed="8"/>
        <rFont val="方正仿宋_GBK"/>
        <charset val="134"/>
      </rPr>
      <t>  2130705</t>
    </r>
  </si>
  <si>
    <r>
      <rPr>
        <sz val="10"/>
        <color indexed="8"/>
        <rFont val="方正仿宋_GBK"/>
        <charset val="134"/>
      </rPr>
      <t>  对村民委员会和村党支部的补助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</si>
  <si>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21602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</si>
  <si>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宋体"/>
        <charset val="134"/>
      </rPr>
      <t>商业流通事务</t>
    </r>
  </si>
  <si>
    <t>  2160299</t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</si>
  <si>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宋体"/>
        <charset val="134"/>
      </rPr>
      <t>其他商业流通事务支出</t>
    </r>
  </si>
  <si>
    <t>221</t>
  </si>
  <si>
    <r>
      <rPr>
        <sz val="10"/>
        <color indexed="8"/>
        <rFont val="方正仿宋_GBK"/>
        <charset val="134"/>
      </rPr>
      <t> 22102</t>
    </r>
  </si>
  <si>
    <r>
      <rPr>
        <sz val="10"/>
        <color indexed="8"/>
        <rFont val="方正仿宋_GBK"/>
        <charset val="134"/>
      </rPr>
      <t> 住房改革支出</t>
    </r>
  </si>
  <si>
    <r>
      <rPr>
        <sz val="10"/>
        <color indexed="8"/>
        <rFont val="方正仿宋_GBK"/>
        <charset val="134"/>
      </rPr>
      <t>  2210201</t>
    </r>
  </si>
  <si>
    <r>
      <rPr>
        <sz val="10"/>
        <color indexed="8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</si>
  <si>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</si>
  <si>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</si>
  <si>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巫溪县田坝镇人民政府2024年一般公共预算财政拨款基本支出预算表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</si>
  <si>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</si>
  <si>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</si>
  <si>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</si>
  <si>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</si>
  <si>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</si>
  <si>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</si>
  <si>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</si>
  <si>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indexed="8"/>
        <rFont val="方正仿宋_GBK"/>
        <charset val="134"/>
      </rPr>
      <t> 30101</t>
    </r>
  </si>
  <si>
    <r>
      <rPr>
        <sz val="10"/>
        <color indexed="8"/>
        <rFont val="方正仿宋_GBK"/>
        <charset val="134"/>
      </rPr>
      <t> 基本工资</t>
    </r>
  </si>
  <si>
    <r>
      <rPr>
        <sz val="10"/>
        <color indexed="8"/>
        <rFont val="方正仿宋_GBK"/>
        <charset val="134"/>
      </rPr>
      <t> 30102</t>
    </r>
  </si>
  <si>
    <r>
      <rPr>
        <sz val="10"/>
        <color indexed="8"/>
        <rFont val="方正仿宋_GBK"/>
        <charset val="134"/>
      </rPr>
      <t> 津贴补贴</t>
    </r>
  </si>
  <si>
    <r>
      <rPr>
        <sz val="10"/>
        <color indexed="8"/>
        <rFont val="方正仿宋_GBK"/>
        <charset val="134"/>
      </rPr>
      <t> 30103</t>
    </r>
  </si>
  <si>
    <r>
      <rPr>
        <sz val="10"/>
        <color indexed="8"/>
        <rFont val="方正仿宋_GBK"/>
        <charset val="134"/>
      </rPr>
      <t> 奖金</t>
    </r>
  </si>
  <si>
    <r>
      <rPr>
        <sz val="10"/>
        <color indexed="8"/>
        <rFont val="方正仿宋_GBK"/>
        <charset val="134"/>
      </rPr>
      <t> 30108</t>
    </r>
  </si>
  <si>
    <r>
      <rPr>
        <sz val="10"/>
        <color indexed="8"/>
        <rFont val="方正仿宋_GBK"/>
        <charset val="134"/>
      </rPr>
      <t> 机关事业单位基本养老保险缴费</t>
    </r>
  </si>
  <si>
    <r>
      <rPr>
        <sz val="10"/>
        <color indexed="8"/>
        <rFont val="方正仿宋_GBK"/>
        <charset val="134"/>
      </rPr>
      <t> 30109</t>
    </r>
  </si>
  <si>
    <r>
      <rPr>
        <sz val="10"/>
        <color indexed="8"/>
        <rFont val="方正仿宋_GBK"/>
        <charset val="134"/>
      </rPr>
      <t> 职业年金缴费</t>
    </r>
  </si>
  <si>
    <r>
      <rPr>
        <sz val="10"/>
        <color indexed="8"/>
        <rFont val="方正仿宋_GBK"/>
        <charset val="134"/>
      </rPr>
      <t> 30110</t>
    </r>
  </si>
  <si>
    <r>
      <rPr>
        <sz val="10"/>
        <color indexed="8"/>
        <rFont val="方正仿宋_GBK"/>
        <charset val="134"/>
      </rPr>
      <t> 职工基本医疗保险缴费</t>
    </r>
  </si>
  <si>
    <r>
      <rPr>
        <sz val="10"/>
        <color indexed="8"/>
        <rFont val="方正仿宋_GBK"/>
        <charset val="134"/>
      </rPr>
      <t> 30112</t>
    </r>
  </si>
  <si>
    <r>
      <rPr>
        <sz val="10"/>
        <color indexed="8"/>
        <rFont val="方正仿宋_GBK"/>
        <charset val="134"/>
      </rPr>
      <t> 其他社会保障缴费</t>
    </r>
  </si>
  <si>
    <r>
      <rPr>
        <sz val="10"/>
        <color indexed="8"/>
        <rFont val="方正仿宋_GBK"/>
        <charset val="134"/>
      </rPr>
      <t> 30113</t>
    </r>
  </si>
  <si>
    <r>
      <rPr>
        <sz val="10"/>
        <color indexed="8"/>
        <rFont val="方正仿宋_GBK"/>
        <charset val="134"/>
      </rPr>
      <t> 住房公积金</t>
    </r>
  </si>
  <si>
    <t>302</t>
  </si>
  <si>
    <t>商品和服务支出</t>
  </si>
  <si>
    <r>
      <rPr>
        <sz val="10"/>
        <color indexed="8"/>
        <rFont val="方正仿宋_GBK"/>
        <charset val="134"/>
      </rPr>
      <t> 30201</t>
    </r>
  </si>
  <si>
    <r>
      <rPr>
        <sz val="10"/>
        <color indexed="8"/>
        <rFont val="方正仿宋_GBK"/>
        <charset val="134"/>
      </rPr>
      <t> 办公费</t>
    </r>
  </si>
  <si>
    <r>
      <rPr>
        <sz val="10"/>
        <color indexed="8"/>
        <rFont val="方正仿宋_GBK"/>
        <charset val="134"/>
      </rPr>
      <t> 30211</t>
    </r>
  </si>
  <si>
    <r>
      <rPr>
        <sz val="10"/>
        <color indexed="8"/>
        <rFont val="方正仿宋_GBK"/>
        <charset val="134"/>
      </rPr>
      <t> 差旅费</t>
    </r>
  </si>
  <si>
    <r>
      <rPr>
        <sz val="10"/>
        <color indexed="8"/>
        <rFont val="方正仿宋_GBK"/>
        <charset val="134"/>
      </rPr>
      <t> 30217</t>
    </r>
  </si>
  <si>
    <r>
      <rPr>
        <sz val="10"/>
        <color indexed="8"/>
        <rFont val="方正仿宋_GBK"/>
        <charset val="134"/>
      </rPr>
      <t> 公务接待费</t>
    </r>
  </si>
  <si>
    <r>
      <rPr>
        <sz val="10"/>
        <color indexed="8"/>
        <rFont val="方正仿宋_GBK"/>
        <charset val="134"/>
      </rPr>
      <t> 30228</t>
    </r>
  </si>
  <si>
    <r>
      <rPr>
        <sz val="10"/>
        <color indexed="8"/>
        <rFont val="方正仿宋_GBK"/>
        <charset val="134"/>
      </rPr>
      <t> 工会经费</t>
    </r>
  </si>
  <si>
    <r>
      <rPr>
        <sz val="10"/>
        <color indexed="8"/>
        <rFont val="方正仿宋_GBK"/>
        <charset val="134"/>
      </rPr>
      <t> 30229</t>
    </r>
  </si>
  <si>
    <r>
      <rPr>
        <sz val="10"/>
        <color indexed="8"/>
        <rFont val="方正仿宋_GBK"/>
        <charset val="134"/>
      </rPr>
      <t> 福利费</t>
    </r>
  </si>
  <si>
    <r>
      <rPr>
        <sz val="10"/>
        <color indexed="8"/>
        <rFont val="方正仿宋_GBK"/>
        <charset val="134"/>
      </rPr>
      <t> 30231</t>
    </r>
  </si>
  <si>
    <r>
      <rPr>
        <sz val="10"/>
        <color indexed="8"/>
        <rFont val="方正仿宋_GBK"/>
        <charset val="134"/>
      </rPr>
      <t> 公务用车运行维护费</t>
    </r>
  </si>
  <si>
    <r>
      <rPr>
        <sz val="10"/>
        <color indexed="8"/>
        <rFont val="方正仿宋_GBK"/>
        <charset val="134"/>
      </rPr>
      <t> 30239</t>
    </r>
  </si>
  <si>
    <r>
      <rPr>
        <sz val="10"/>
        <color indexed="8"/>
        <rFont val="方正仿宋_GBK"/>
        <charset val="134"/>
      </rPr>
      <t> 其他交通费用</t>
    </r>
  </si>
  <si>
    <r>
      <rPr>
        <sz val="10"/>
        <color indexed="8"/>
        <rFont val="方正仿宋_GBK"/>
        <charset val="134"/>
      </rPr>
      <t> 30299</t>
    </r>
  </si>
  <si>
    <r>
      <rPr>
        <sz val="10"/>
        <color indexed="8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</si>
  <si>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</si>
  <si>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</si>
  <si>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indexed="8"/>
        <rFont val="方正仿宋_GBK"/>
        <charset val="134"/>
      </rPr>
      <t> 30302</t>
    </r>
  </si>
  <si>
    <r>
      <rPr>
        <sz val="10"/>
        <color indexed="8"/>
        <rFont val="方正仿宋_GBK"/>
        <charset val="134"/>
      </rPr>
      <t> 退休费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</si>
  <si>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30304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</si>
  <si>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方正仿宋_GBK"/>
        <charset val="134"/>
      </rPr>
      <t>抚恤金</t>
    </r>
  </si>
  <si>
    <r>
      <rPr>
        <sz val="10"/>
        <color indexed="8"/>
        <rFont val="方正仿宋_GBK"/>
        <charset val="134"/>
      </rPr>
      <t> 30305</t>
    </r>
  </si>
  <si>
    <r>
      <rPr>
        <sz val="10"/>
        <color indexed="8"/>
        <rFont val="方正仿宋_GBK"/>
        <charset val="134"/>
      </rPr>
      <t> 生活补助</t>
    </r>
  </si>
  <si>
    <t>表四</t>
  </si>
  <si>
    <t>巫溪县田坝镇人民政府2024年一般公共预算“三公”经费支出表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</si>
  <si>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</si>
  <si>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</si>
  <si>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</si>
  <si>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</si>
  <si>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</si>
  <si>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</si>
  <si>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</si>
  <si>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</si>
  <si>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巫溪县田坝镇人民政府2024年政府性基金预算支出表</t>
  </si>
  <si>
    <t>本年政府性基金预算财政拨款支出</t>
  </si>
  <si>
    <t>（备注：本单位无政府性基金收支，故此表无数据。）</t>
  </si>
  <si>
    <t>表六</t>
  </si>
  <si>
    <t xml:space="preserve"> 巫溪县田坝镇人民政府2024年部门收支总表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</si>
  <si>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</si>
  <si>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</si>
  <si>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</si>
  <si>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</si>
  <si>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</si>
  <si>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</si>
  <si>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</si>
  <si>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</si>
  <si>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巫溪县田坝镇人民政府2024年部门收入总表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</si>
  <si>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</si>
  <si>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</si>
  <si>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</si>
  <si>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</si>
  <si>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</si>
  <si>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</si>
  <si>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</si>
  <si>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</si>
  <si>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</si>
  <si>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</si>
  <si>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 20101</t>
  </si>
  <si>
    <t> 人大事务</t>
  </si>
  <si>
    <t>  2010108</t>
  </si>
  <si>
    <t>  代表工作</t>
  </si>
  <si>
    <t> 20103</t>
  </si>
  <si>
    <t> 政府办公厅（室）及相关机构事务</t>
  </si>
  <si>
    <t>  2010301</t>
  </si>
  <si>
    <t>  行政运行</t>
  </si>
  <si>
    <t>  2010350</t>
  </si>
  <si>
    <t>  事业运行</t>
  </si>
  <si>
    <t> 20129</t>
  </si>
  <si>
    <t> 群众团体事务</t>
  </si>
  <si>
    <t>  2012999</t>
  </si>
  <si>
    <t>  其他群众团体事务支出</t>
  </si>
  <si>
    <t> 20132</t>
  </si>
  <si>
    <t> 组织事务</t>
  </si>
  <si>
    <t>  2013202</t>
  </si>
  <si>
    <t>  一般行政管理事务</t>
  </si>
  <si>
    <t> 20199</t>
  </si>
  <si>
    <t> 其他一般公共服务支出</t>
  </si>
  <si>
    <t>  2019999</t>
  </si>
  <si>
    <t>  其他一般公共服务支出</t>
  </si>
  <si>
    <t> 20699</t>
  </si>
  <si>
    <t> 其他科学技术支出</t>
  </si>
  <si>
    <t>  2069999</t>
  </si>
  <si>
    <t>  其他科学技术支出</t>
  </si>
  <si>
    <t> 20802</t>
  </si>
  <si>
    <t> 民政管理事务</t>
  </si>
  <si>
    <t>  2080208</t>
  </si>
  <si>
    <t>  基层政权建设和社区治理</t>
  </si>
  <si>
    <t> 20805</t>
  </si>
  <si>
    <t> 行政事业单位养老支出</t>
  </si>
  <si>
    <t>  2080501</t>
  </si>
  <si>
    <t>  行政单位离退休</t>
  </si>
  <si>
    <t>  2080502</t>
  </si>
  <si>
    <t>  事业单位离退休</t>
  </si>
  <si>
    <t>  2080505</t>
  </si>
  <si>
    <t>  机关事业单位基本养老保险缴费支出</t>
  </si>
  <si>
    <t>  2080506</t>
  </si>
  <si>
    <t>  机关事业单位职业年金缴费支出</t>
  </si>
  <si>
    <t> 20808</t>
  </si>
  <si>
    <t> 抚恤</t>
  </si>
  <si>
    <t>  2080801</t>
  </si>
  <si>
    <t>  死亡抚恤</t>
  </si>
  <si>
    <t> 20825</t>
  </si>
  <si>
    <t> 其他生活救助</t>
  </si>
  <si>
    <t>  2082502</t>
  </si>
  <si>
    <t>  其他农村生活救助</t>
  </si>
  <si>
    <t> 20899</t>
  </si>
  <si>
    <t> 其他社会保障和就业支出</t>
  </si>
  <si>
    <t>  2089999</t>
  </si>
  <si>
    <t>  其他社会保障和就业支出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</si>
  <si>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</si>
  <si>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</si>
  <si>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</si>
  <si>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</si>
  <si>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</si>
  <si>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</si>
  <si>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21105</t>
  </si>
  <si>
    <t> 天然林保护</t>
  </si>
  <si>
    <t>  森林管护</t>
  </si>
  <si>
    <t> 21199</t>
  </si>
  <si>
    <t> 其他节能环保支出</t>
  </si>
  <si>
    <t>  2119999</t>
  </si>
  <si>
    <t>  其他节能环保支出</t>
  </si>
  <si>
    <t> 21301</t>
  </si>
  <si>
    <t> 农业农村</t>
  </si>
  <si>
    <t>  2130108</t>
  </si>
  <si>
    <t>  病虫害控制</t>
  </si>
  <si>
    <t> 21302</t>
  </si>
  <si>
    <t> 林业和草原</t>
  </si>
  <si>
    <t>  2130207</t>
  </si>
  <si>
    <t>  森林资源管理</t>
  </si>
  <si>
    <t> 21305</t>
  </si>
  <si>
    <t> 巩固脱贫攻坚成果衔接乡村振兴</t>
  </si>
  <si>
    <t>  2130504</t>
  </si>
  <si>
    <t>  农村基础设施建设</t>
  </si>
  <si>
    <t>  2130505</t>
  </si>
  <si>
    <t>  生产发展</t>
  </si>
  <si>
    <t>  2130599</t>
  </si>
  <si>
    <t>  其他巩固脱贫攻坚成果衔接乡村振兴支出</t>
  </si>
  <si>
    <t> 21307</t>
  </si>
  <si>
    <t> 农村综合改革</t>
  </si>
  <si>
    <t>  对村级公益事业建设的补助</t>
  </si>
  <si>
    <t>  2130705</t>
  </si>
  <si>
    <t>  对村民委员会和村党支部的补助</t>
  </si>
  <si>
    <t> 21602</t>
  </si>
  <si>
    <t> 商业流通事务</t>
  </si>
  <si>
    <t>  其他商业流通事务支出</t>
  </si>
  <si>
    <t> 22102</t>
  </si>
  <si>
    <t> 住房改革支出</t>
  </si>
  <si>
    <t>  2210201</t>
  </si>
  <si>
    <t>  住房公积金</t>
  </si>
  <si>
    <t>表八</t>
  </si>
  <si>
    <t>巫溪县田坝镇人民政府2024年部门支出总表</t>
  </si>
  <si>
    <t>基本支出</t>
  </si>
  <si>
    <t>项目支出</t>
  </si>
  <si>
    <t>表九</t>
  </si>
  <si>
    <t>巫溪县田坝镇人民政府2024年政府采购预算明细表</t>
  </si>
  <si>
    <t>项目编号</t>
  </si>
  <si>
    <t>备注：本单位2024年无政府采购</t>
  </si>
  <si>
    <t>表十</t>
  </si>
  <si>
    <t>2024年部门预算整体绩效目标表</t>
  </si>
  <si>
    <t>部门(单位)名称</t>
  </si>
  <si>
    <t>513-巫溪县田坝镇人民政府</t>
  </si>
  <si>
    <t>部门支出预算数</t>
  </si>
  <si>
    <t>当年整体绩效目标</t>
  </si>
  <si>
    <t>乡镇是基层国家行政机关行使本行政区的行政职能，在财政预算经费保障下，以三保方案：保基本民生、保人员、保机关基本运行，确定经费使用先后次级，对本单位预算及支出进行统筹管理，做好民生保障，抓好精神文明建设。</t>
  </si>
  <si>
    <t>绩效指标</t>
  </si>
  <si>
    <t>指标</t>
  </si>
  <si>
    <t>指标权重</t>
  </si>
  <si>
    <t>计量单位</t>
  </si>
  <si>
    <t>指标性质</t>
  </si>
  <si>
    <t>指标值</t>
  </si>
  <si>
    <t>单位线上阅读量</t>
  </si>
  <si>
    <t>20</t>
  </si>
  <si>
    <t>%</t>
  </si>
  <si>
    <t>≥</t>
  </si>
  <si>
    <t>20000</t>
  </si>
  <si>
    <t>各项补助按时发放率</t>
  </si>
  <si>
    <t>95</t>
  </si>
  <si>
    <t>突发事件相关人员到场率</t>
  </si>
  <si>
    <t>分钟</t>
  </si>
  <si>
    <t>≤</t>
  </si>
  <si>
    <t>产业发展增收</t>
  </si>
  <si>
    <t>元</t>
  </si>
  <si>
    <t>200000</t>
  </si>
  <si>
    <t>优抚对象、民政低保人员满意度</t>
  </si>
  <si>
    <t>备注：部门支出预算数包含田坝镇农业服务中心279.13元。</t>
  </si>
  <si>
    <t>表十一</t>
  </si>
  <si>
    <t>2024年重点专项资金绩效目标表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</si>
  <si>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</si>
  <si>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</si>
  <si>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</si>
  <si>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</si>
  <si>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</si>
  <si>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2023年预算</t>
  </si>
  <si>
    <t>2020年预算</t>
  </si>
  <si>
    <t>项目概况</t>
  </si>
  <si>
    <t>立项依据</t>
  </si>
  <si>
    <t>项目当年绩效目标</t>
  </si>
  <si>
    <t>备注：2024年无重点专项资金，故此表无数据</t>
  </si>
  <si>
    <t>表十二</t>
  </si>
  <si>
    <t>2024年部门（单位）一般性项目绩效目标表</t>
  </si>
  <si>
    <t>单位信息：</t>
  </si>
  <si>
    <t>513001-巫溪县田坝镇人民政府（本级）</t>
  </si>
  <si>
    <t>项目名称：</t>
  </si>
  <si>
    <t>2024年社区干部生活补助及其他</t>
  </si>
  <si>
    <t>职能职责与活动：</t>
  </si>
  <si>
    <t>04-加强基层党的建设/01-加强基层党建</t>
  </si>
  <si>
    <t>主管部门：</t>
  </si>
  <si>
    <t>项目经办人：</t>
  </si>
  <si>
    <t>杜发斌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</si>
  <si>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</si>
  <si>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</si>
  <si>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</si>
  <si>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</si>
  <si>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</si>
  <si>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</si>
  <si>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社区干部生活补助及其他支付207592.32元。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</si>
  <si>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</si>
  <si>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</si>
  <si>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</si>
  <si>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</si>
  <si>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</si>
  <si>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</si>
  <si>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</si>
  <si>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</si>
  <si>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</si>
  <si>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</si>
  <si>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</si>
  <si>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时效指标</t>
  </si>
  <si>
    <t>及时完成率</t>
  </si>
  <si>
    <t>正向指标</t>
  </si>
  <si>
    <t>效益指标</t>
  </si>
  <si>
    <t>经济效益</t>
  </si>
  <si>
    <t>补助金额</t>
  </si>
  <si>
    <t>207592.32</t>
  </si>
  <si>
    <t>满意度指标</t>
  </si>
  <si>
    <t>服务对象满意度指标</t>
  </si>
  <si>
    <t>受益对象满意度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</si>
</sst>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61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2"/>
      <name val="方正黑体_GBK"/>
      <charset val="134"/>
    </font>
    <font>
      <b/>
      <sz val="12"/>
      <name val="Times New Roman"/>
      <charset val="134"/>
    </font>
    <font>
      <sz val="9"/>
      <name val="SimSun"/>
      <charset val="134"/>
    </font>
    <font>
      <sz val="14"/>
      <color indexed="8"/>
      <name val="方正黑体_GBK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charset val="134"/>
    </font>
    <font>
      <sz val="9"/>
      <color indexed="8"/>
      <name val="方正黑体_GBK"/>
      <charset val="134"/>
    </font>
    <font>
      <sz val="9"/>
      <color indexed="8"/>
      <name val="方正仿宋_GBK"/>
      <charset val="134"/>
    </font>
    <font>
      <sz val="9"/>
      <color indexed="8"/>
      <name val="Times New Roman"/>
      <charset val="134"/>
    </font>
    <font>
      <sz val="10"/>
      <color indexed="8"/>
      <name val="方正仿宋_GBK"/>
      <charset val="134"/>
    </font>
    <font>
      <sz val="10"/>
      <color indexed="8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7"/>
      <name val="方正小标宋_GBK"/>
      <charset val="134"/>
    </font>
    <font>
      <sz val="12"/>
      <color indexed="8"/>
      <name val="方正黑体_GBK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2"/>
      <color indexed="8"/>
      <name val="方正楷体_GBK"/>
      <charset val="134"/>
    </font>
    <font>
      <sz val="9"/>
      <color indexed="8"/>
      <name val="SimSu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0"/>
      <color rgb="FF000000"/>
      <name val="方正仿宋_GBK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0" fillId="3" borderId="1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7" borderId="18" applyNumberFormat="0" applyFont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1" fillId="11" borderId="21" applyNumberFormat="0" applyAlignment="0" applyProtection="0">
      <alignment vertical="center"/>
    </xf>
    <xf numFmtId="0" fontId="52" fillId="11" borderId="17" applyNumberFormat="0" applyAlignment="0" applyProtection="0">
      <alignment vertical="center"/>
    </xf>
    <xf numFmtId="0" fontId="53" fillId="12" borderId="22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8" fillId="0" borderId="0"/>
    <xf numFmtId="0" fontId="58" fillId="0" borderId="0"/>
  </cellStyleXfs>
  <cellXfs count="10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0" xfId="50" applyAlignment="1">
      <alignment vertical="center"/>
    </xf>
    <xf numFmtId="0" fontId="7" fillId="0" borderId="0" xfId="49">
      <alignment vertical="center"/>
    </xf>
    <xf numFmtId="0" fontId="8" fillId="0" borderId="0" xfId="50" applyFont="1" applyFill="1" applyBorder="1" applyAlignment="1">
      <alignment horizontal="center" vertical="center" wrapText="1"/>
    </xf>
    <xf numFmtId="0" fontId="9" fillId="0" borderId="4" xfId="50" applyFont="1" applyFill="1" applyBorder="1" applyAlignment="1">
      <alignment horizontal="center" vertical="center" wrapText="1"/>
    </xf>
    <xf numFmtId="0" fontId="9" fillId="0" borderId="4" xfId="50" applyFont="1" applyFill="1" applyBorder="1" applyAlignment="1">
      <alignment horizontal="left" vertical="center" wrapText="1"/>
    </xf>
    <xf numFmtId="0" fontId="9" fillId="0" borderId="5" xfId="50" applyFont="1" applyFill="1" applyBorder="1" applyAlignment="1">
      <alignment horizontal="center" vertical="center" wrapText="1"/>
    </xf>
    <xf numFmtId="0" fontId="10" fillId="0" borderId="5" xfId="50" applyFont="1" applyFill="1" applyBorder="1" applyAlignment="1">
      <alignment horizontal="center" vertical="center"/>
    </xf>
    <xf numFmtId="0" fontId="10" fillId="0" borderId="6" xfId="50" applyFont="1" applyFill="1" applyBorder="1" applyAlignment="1">
      <alignment horizontal="center" vertical="center"/>
    </xf>
    <xf numFmtId="176" fontId="10" fillId="0" borderId="7" xfId="50" applyNumberFormat="1" applyFont="1" applyFill="1" applyBorder="1" applyAlignment="1">
      <alignment horizontal="center" vertical="center"/>
    </xf>
    <xf numFmtId="176" fontId="10" fillId="0" borderId="0" xfId="50" applyNumberFormat="1" applyFont="1" applyFill="1" applyBorder="1" applyAlignment="1">
      <alignment horizontal="center" vertical="center"/>
    </xf>
    <xf numFmtId="176" fontId="10" fillId="0" borderId="8" xfId="50" applyNumberFormat="1" applyFont="1" applyFill="1" applyBorder="1" applyAlignment="1">
      <alignment horizontal="center" vertical="center"/>
    </xf>
    <xf numFmtId="176" fontId="10" fillId="0" borderId="9" xfId="50" applyNumberFormat="1" applyFont="1" applyFill="1" applyBorder="1" applyAlignment="1">
      <alignment horizontal="center" vertical="center"/>
    </xf>
    <xf numFmtId="176" fontId="10" fillId="0" borderId="10" xfId="50" applyNumberFormat="1" applyFont="1" applyFill="1" applyBorder="1" applyAlignment="1">
      <alignment horizontal="center" vertical="center"/>
    </xf>
    <xf numFmtId="176" fontId="10" fillId="0" borderId="11" xfId="50" applyNumberFormat="1" applyFont="1" applyFill="1" applyBorder="1" applyAlignment="1">
      <alignment horizontal="center" vertical="center"/>
    </xf>
    <xf numFmtId="49" fontId="10" fillId="0" borderId="5" xfId="50" applyNumberFormat="1" applyFont="1" applyFill="1" applyBorder="1" applyAlignment="1">
      <alignment horizontal="left" vertical="center" wrapText="1"/>
    </xf>
    <xf numFmtId="0" fontId="10" fillId="0" borderId="5" xfId="50" applyFont="1" applyFill="1" applyBorder="1" applyAlignment="1">
      <alignment horizontal="left" vertical="center"/>
    </xf>
    <xf numFmtId="49" fontId="10" fillId="0" borderId="5" xfId="5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right" vertical="center" wrapText="1"/>
    </xf>
    <xf numFmtId="0" fontId="21" fillId="0" borderId="5" xfId="0" applyNumberFormat="1" applyFont="1" applyFill="1" applyBorder="1" applyAlignment="1">
      <alignment horizontal="left" vertical="center"/>
    </xf>
    <xf numFmtId="0" fontId="21" fillId="0" borderId="5" xfId="0" applyNumberFormat="1" applyFont="1" applyFill="1" applyBorder="1" applyAlignment="1">
      <alignment vertical="center"/>
    </xf>
    <xf numFmtId="0" fontId="21" fillId="0" borderId="5" xfId="0" applyNumberFormat="1" applyFont="1" applyFill="1" applyBorder="1" applyAlignment="1">
      <alignment horizontal="left" vertical="center" wrapText="1"/>
    </xf>
    <xf numFmtId="0" fontId="21" fillId="0" borderId="5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23" fillId="0" borderId="5" xfId="0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/>
    </xf>
    <xf numFmtId="4" fontId="25" fillId="0" borderId="5" xfId="0" applyNumberFormat="1" applyFont="1" applyFill="1" applyBorder="1" applyAlignment="1">
      <alignment horizontal="right" vertical="center"/>
    </xf>
    <xf numFmtId="0" fontId="24" fillId="0" borderId="5" xfId="0" applyNumberFormat="1" applyFont="1" applyFill="1" applyBorder="1" applyAlignment="1">
      <alignment horizontal="left" vertical="center"/>
    </xf>
    <xf numFmtId="0" fontId="24" fillId="0" borderId="5" xfId="0" applyNumberFormat="1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horizontal="left"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26" fillId="0" borderId="5" xfId="0" applyNumberFormat="1" applyFont="1" applyFill="1" applyBorder="1" applyAlignment="1">
      <alignment horizontal="left" vertical="center" wrapText="1"/>
    </xf>
    <xf numFmtId="0" fontId="26" fillId="0" borderId="5" xfId="0" applyNumberFormat="1" applyFont="1" applyFill="1" applyBorder="1" applyAlignment="1">
      <alignment vertical="center" wrapText="1"/>
    </xf>
    <xf numFmtId="4" fontId="27" fillId="0" borderId="5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16" xfId="0" applyFont="1" applyFill="1" applyBorder="1">
      <alignment vertical="center"/>
    </xf>
    <xf numFmtId="0" fontId="0" fillId="0" borderId="12" xfId="0" applyFont="1" applyFill="1" applyBorder="1">
      <alignment vertical="center"/>
    </xf>
    <xf numFmtId="0" fontId="26" fillId="0" borderId="5" xfId="0" applyNumberFormat="1" applyFont="1" applyFill="1" applyBorder="1" applyAlignment="1">
      <alignment horizontal="left" vertical="center"/>
    </xf>
    <xf numFmtId="0" fontId="26" fillId="0" borderId="5" xfId="0" applyNumberFormat="1" applyFont="1" applyFill="1" applyBorder="1" applyAlignment="1">
      <alignment vertical="center"/>
    </xf>
    <xf numFmtId="0" fontId="0" fillId="0" borderId="16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Border="1">
      <alignment vertical="center"/>
    </xf>
    <xf numFmtId="0" fontId="28" fillId="0" borderId="0" xfId="0" applyFont="1" applyBorder="1" applyAlignment="1">
      <alignment horizontal="right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4" fontId="22" fillId="0" borderId="5" xfId="0" applyNumberFormat="1" applyFont="1" applyFill="1" applyBorder="1" applyAlignment="1">
      <alignment horizontal="right" vertical="center"/>
    </xf>
    <xf numFmtId="0" fontId="19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4" fontId="31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>
      <alignment vertical="center"/>
    </xf>
    <xf numFmtId="0" fontId="32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3" fillId="0" borderId="5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4" fontId="27" fillId="0" borderId="5" xfId="0" applyNumberFormat="1" applyFont="1" applyFill="1" applyBorder="1" applyAlignment="1">
      <alignment horizontal="right" vertical="center"/>
    </xf>
    <xf numFmtId="0" fontId="34" fillId="0" borderId="5" xfId="0" applyNumberFormat="1" applyFont="1" applyFill="1" applyBorder="1" applyAlignment="1">
      <alignment horizontal="left" vertical="center" wrapText="1"/>
    </xf>
    <xf numFmtId="0" fontId="34" fillId="0" borderId="5" xfId="0" applyNumberFormat="1" applyFont="1" applyFill="1" applyBorder="1" applyAlignment="1">
      <alignment vertical="center" wrapText="1"/>
    </xf>
    <xf numFmtId="0" fontId="33" fillId="0" borderId="5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35" fillId="0" borderId="5" xfId="0" applyNumberFormat="1" applyFont="1" applyFill="1" applyBorder="1" applyAlignment="1">
      <alignment vertical="center" wrapText="1"/>
    </xf>
    <xf numFmtId="0" fontId="36" fillId="0" borderId="0" xfId="0" applyNumberFormat="1" applyFont="1" applyFill="1" applyBorder="1" applyAlignment="1">
      <alignment vertical="center" wrapText="1"/>
    </xf>
    <xf numFmtId="0" fontId="37" fillId="0" borderId="5" xfId="0" applyNumberFormat="1" applyFont="1" applyFill="1" applyBorder="1" applyAlignment="1">
      <alignment vertical="center" wrapText="1"/>
    </xf>
    <xf numFmtId="0" fontId="37" fillId="0" borderId="5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opLeftCell="A10" workbookViewId="0">
      <selection activeCell="D28" sqref="D28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9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32"/>
      <c r="B1" s="3" t="s">
        <v>0</v>
      </c>
    </row>
    <row r="2" ht="40.5" customHeight="1" spans="2:8">
      <c r="B2" s="33" t="s">
        <v>1</v>
      </c>
      <c r="C2" s="33"/>
      <c r="D2" s="33"/>
      <c r="E2" s="33"/>
      <c r="F2" s="33"/>
      <c r="G2" s="33"/>
      <c r="H2" s="33"/>
    </row>
    <row r="3" ht="23.25" customHeight="1" spans="8:8">
      <c r="H3" s="82" t="s">
        <v>2</v>
      </c>
    </row>
    <row r="4" ht="43.1" customHeight="1" spans="2:8">
      <c r="B4" s="54" t="s">
        <v>3</v>
      </c>
      <c r="C4" s="54"/>
      <c r="D4" s="54" t="s">
        <v>4</v>
      </c>
      <c r="E4" s="54"/>
      <c r="F4" s="54"/>
      <c r="G4" s="54"/>
      <c r="H4" s="54"/>
    </row>
    <row r="5" ht="43.1" customHeight="1" spans="2:8">
      <c r="B5" s="83" t="s">
        <v>5</v>
      </c>
      <c r="C5" s="83" t="s">
        <v>6</v>
      </c>
      <c r="D5" s="83" t="s">
        <v>5</v>
      </c>
      <c r="E5" s="83" t="s">
        <v>7</v>
      </c>
      <c r="F5" s="54" t="s">
        <v>8</v>
      </c>
      <c r="G5" s="54" t="s">
        <v>9</v>
      </c>
      <c r="H5" s="54" t="s">
        <v>10</v>
      </c>
    </row>
    <row r="6" ht="24.15" customHeight="1" spans="2:8">
      <c r="B6" s="84" t="s">
        <v>11</v>
      </c>
      <c r="C6" s="85">
        <v>967.25</v>
      </c>
      <c r="D6" s="84" t="s">
        <v>12</v>
      </c>
      <c r="E6" s="85">
        <v>1217.5499</v>
      </c>
      <c r="F6" s="85">
        <f>F7+F8+F9+F10+F11+F12+F13++F14</f>
        <v>1217.5499</v>
      </c>
      <c r="G6" s="85"/>
      <c r="H6" s="85"/>
    </row>
    <row r="7" ht="23.25" customHeight="1" spans="2:8">
      <c r="B7" s="58" t="s">
        <v>13</v>
      </c>
      <c r="C7" s="85">
        <v>967.25</v>
      </c>
      <c r="D7" s="58" t="s">
        <v>14</v>
      </c>
      <c r="E7" s="85">
        <v>351.92</v>
      </c>
      <c r="F7" s="85">
        <v>351.92</v>
      </c>
      <c r="G7" s="85"/>
      <c r="H7" s="85"/>
    </row>
    <row r="8" ht="23.25" customHeight="1" spans="2:8">
      <c r="B8" s="58" t="s">
        <v>15</v>
      </c>
      <c r="C8" s="85"/>
      <c r="D8" s="58" t="s">
        <v>16</v>
      </c>
      <c r="E8" s="85">
        <v>17.6548</v>
      </c>
      <c r="F8" s="85">
        <v>17.6548</v>
      </c>
      <c r="G8" s="85"/>
      <c r="H8" s="85"/>
    </row>
    <row r="9" ht="23.25" customHeight="1" spans="2:8">
      <c r="B9" s="58" t="s">
        <v>17</v>
      </c>
      <c r="C9" s="85"/>
      <c r="D9" s="58" t="s">
        <v>18</v>
      </c>
      <c r="E9" s="85">
        <v>159.5906</v>
      </c>
      <c r="F9" s="85">
        <v>159.5906</v>
      </c>
      <c r="G9" s="85"/>
      <c r="H9" s="85"/>
    </row>
    <row r="10" ht="23.25" customHeight="1" spans="2:8">
      <c r="B10" s="58"/>
      <c r="C10" s="85"/>
      <c r="D10" s="58" t="s">
        <v>19</v>
      </c>
      <c r="E10" s="85">
        <v>24.0945</v>
      </c>
      <c r="F10" s="85">
        <v>24.0945</v>
      </c>
      <c r="G10" s="85"/>
      <c r="H10" s="85"/>
    </row>
    <row r="11" ht="23.25" customHeight="1" spans="2:8">
      <c r="B11" s="58"/>
      <c r="C11" s="85"/>
      <c r="D11" s="58" t="s">
        <v>20</v>
      </c>
      <c r="E11" s="85">
        <v>37.35</v>
      </c>
      <c r="F11" s="85">
        <v>37.35</v>
      </c>
      <c r="G11" s="85"/>
      <c r="H11" s="85"/>
    </row>
    <row r="12" ht="16.35" customHeight="1" spans="2:8">
      <c r="B12" s="58"/>
      <c r="C12" s="85"/>
      <c r="D12" s="58" t="s">
        <v>21</v>
      </c>
      <c r="E12" s="85">
        <v>553.71</v>
      </c>
      <c r="F12" s="85">
        <v>553.71</v>
      </c>
      <c r="G12" s="85"/>
      <c r="H12" s="85"/>
    </row>
    <row r="13" ht="16.35" customHeight="1" spans="2:8">
      <c r="B13" s="58"/>
      <c r="C13" s="85"/>
      <c r="D13" s="58" t="s">
        <v>22</v>
      </c>
      <c r="E13" s="85">
        <v>40</v>
      </c>
      <c r="F13" s="85">
        <v>40</v>
      </c>
      <c r="G13" s="85"/>
      <c r="H13" s="85"/>
    </row>
    <row r="14" ht="22.4" customHeight="1" spans="2:8">
      <c r="B14" s="106"/>
      <c r="C14" s="107"/>
      <c r="D14" s="58" t="s">
        <v>23</v>
      </c>
      <c r="E14" s="85">
        <v>33.23</v>
      </c>
      <c r="F14" s="85">
        <v>33.23</v>
      </c>
      <c r="G14" s="107"/>
      <c r="H14" s="107"/>
    </row>
    <row r="15" ht="21.55" customHeight="1" spans="2:8">
      <c r="B15" s="55" t="s">
        <v>24</v>
      </c>
      <c r="C15" s="85">
        <v>250.297493</v>
      </c>
      <c r="D15" s="55" t="s">
        <v>25</v>
      </c>
      <c r="E15" s="107"/>
      <c r="F15" s="107"/>
      <c r="G15" s="107"/>
      <c r="H15" s="107"/>
    </row>
    <row r="16" ht="20.7" customHeight="1" spans="2:8">
      <c r="B16" s="60" t="s">
        <v>26</v>
      </c>
      <c r="C16" s="85">
        <v>250.297493</v>
      </c>
      <c r="D16" s="106"/>
      <c r="E16" s="107"/>
      <c r="F16" s="107"/>
      <c r="G16" s="107"/>
      <c r="H16" s="107"/>
    </row>
    <row r="17" ht="20.7" customHeight="1" spans="2:8">
      <c r="B17" s="60" t="s">
        <v>27</v>
      </c>
      <c r="C17" s="107"/>
      <c r="D17" s="106"/>
      <c r="E17" s="107"/>
      <c r="F17" s="107"/>
      <c r="G17" s="107"/>
      <c r="H17" s="107"/>
    </row>
    <row r="18" ht="16.35" customHeight="1" spans="2:8">
      <c r="B18" s="60" t="s">
        <v>28</v>
      </c>
      <c r="C18" s="107"/>
      <c r="D18" s="106"/>
      <c r="E18" s="107"/>
      <c r="F18" s="107"/>
      <c r="G18" s="107"/>
      <c r="H18" s="107"/>
    </row>
    <row r="19" ht="24.15" customHeight="1" spans="2:8">
      <c r="B19" s="106"/>
      <c r="C19" s="107"/>
      <c r="D19" s="106"/>
      <c r="E19" s="107"/>
      <c r="F19" s="107"/>
      <c r="G19" s="107"/>
      <c r="H19" s="107"/>
    </row>
    <row r="20" ht="15.75" spans="2:8">
      <c r="B20" s="84" t="s">
        <v>29</v>
      </c>
      <c r="C20" s="85">
        <f>C6+C15</f>
        <v>1217.547493</v>
      </c>
      <c r="D20" s="84" t="s">
        <v>30</v>
      </c>
      <c r="E20" s="85">
        <f>E6</f>
        <v>1217.5499</v>
      </c>
      <c r="F20" s="85">
        <f>F6</f>
        <v>1217.5499</v>
      </c>
      <c r="G20" s="85"/>
      <c r="H20" s="85"/>
    </row>
    <row r="21" ht="14.25" spans="2:8">
      <c r="B21" s="108" t="s">
        <v>31</v>
      </c>
      <c r="C21" s="108"/>
      <c r="D21" s="108"/>
      <c r="E21" s="108"/>
      <c r="F21" s="108"/>
      <c r="G21" s="108"/>
      <c r="H21" s="108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C7" sqref="C7:G7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32"/>
      <c r="B1" s="3" t="s">
        <v>329</v>
      </c>
      <c r="C1" s="32"/>
      <c r="D1" s="32"/>
      <c r="E1" s="32"/>
      <c r="F1" s="32"/>
      <c r="G1" s="32"/>
    </row>
    <row r="2" ht="16.35" customHeight="1" spans="2:7">
      <c r="B2" s="33" t="s">
        <v>330</v>
      </c>
      <c r="C2" s="33"/>
      <c r="D2" s="33"/>
      <c r="E2" s="33"/>
      <c r="F2" s="33"/>
      <c r="G2" s="33"/>
    </row>
    <row r="3" ht="16.35" customHeight="1" spans="2:7">
      <c r="B3" s="33"/>
      <c r="C3" s="33"/>
      <c r="D3" s="33"/>
      <c r="E3" s="33"/>
      <c r="F3" s="33"/>
      <c r="G3" s="33"/>
    </row>
    <row r="4" ht="16.35" customHeight="1"/>
    <row r="5" ht="19.8" customHeight="1" spans="7:7">
      <c r="G5" s="34" t="s">
        <v>2</v>
      </c>
    </row>
    <row r="6" ht="37.95" customHeight="1" spans="2:7">
      <c r="B6" s="35" t="s">
        <v>331</v>
      </c>
      <c r="C6" s="36" t="s">
        <v>332</v>
      </c>
      <c r="D6" s="36"/>
      <c r="E6" s="37" t="s">
        <v>333</v>
      </c>
      <c r="F6" s="38">
        <f>1246.39+250.3</f>
        <v>1496.69</v>
      </c>
      <c r="G6" s="38"/>
    </row>
    <row r="7" ht="183.7" customHeight="1" spans="2:7">
      <c r="B7" s="35" t="s">
        <v>334</v>
      </c>
      <c r="C7" s="39" t="s">
        <v>335</v>
      </c>
      <c r="D7" s="39"/>
      <c r="E7" s="39"/>
      <c r="F7" s="39"/>
      <c r="G7" s="39"/>
    </row>
    <row r="8" ht="23.25" customHeight="1" spans="2:7">
      <c r="B8" s="35" t="s">
        <v>336</v>
      </c>
      <c r="C8" s="37" t="s">
        <v>337</v>
      </c>
      <c r="D8" s="37" t="s">
        <v>338</v>
      </c>
      <c r="E8" s="37" t="s">
        <v>339</v>
      </c>
      <c r="F8" s="37" t="s">
        <v>340</v>
      </c>
      <c r="G8" s="37" t="s">
        <v>341</v>
      </c>
    </row>
    <row r="9" ht="18.95" customHeight="1" spans="2:7">
      <c r="B9" s="35"/>
      <c r="C9" s="40" t="s">
        <v>342</v>
      </c>
      <c r="D9" s="41" t="s">
        <v>343</v>
      </c>
      <c r="E9" s="41" t="s">
        <v>344</v>
      </c>
      <c r="F9" s="41" t="s">
        <v>345</v>
      </c>
      <c r="G9" s="41" t="s">
        <v>346</v>
      </c>
    </row>
    <row r="10" ht="18.95" customHeight="1" spans="2:7">
      <c r="B10" s="35"/>
      <c r="C10" s="40" t="s">
        <v>347</v>
      </c>
      <c r="D10" s="41" t="s">
        <v>343</v>
      </c>
      <c r="E10" s="41" t="s">
        <v>344</v>
      </c>
      <c r="F10" s="41" t="s">
        <v>345</v>
      </c>
      <c r="G10" s="41" t="s">
        <v>348</v>
      </c>
    </row>
    <row r="11" ht="18.95" customHeight="1" spans="2:7">
      <c r="B11" s="35"/>
      <c r="C11" s="40" t="s">
        <v>349</v>
      </c>
      <c r="D11" s="41" t="s">
        <v>343</v>
      </c>
      <c r="E11" s="41" t="s">
        <v>350</v>
      </c>
      <c r="F11" s="41" t="s">
        <v>351</v>
      </c>
      <c r="G11" s="41" t="s">
        <v>343</v>
      </c>
    </row>
    <row r="12" ht="18.95" customHeight="1" spans="2:7">
      <c r="B12" s="35"/>
      <c r="C12" s="40" t="s">
        <v>352</v>
      </c>
      <c r="D12" s="41" t="s">
        <v>343</v>
      </c>
      <c r="E12" s="41" t="s">
        <v>353</v>
      </c>
      <c r="F12" s="41" t="s">
        <v>345</v>
      </c>
      <c r="G12" s="41" t="s">
        <v>354</v>
      </c>
    </row>
    <row r="13" ht="18.95" customHeight="1" spans="2:7">
      <c r="B13" s="42"/>
      <c r="C13" s="43" t="s">
        <v>355</v>
      </c>
      <c r="D13" s="41" t="s">
        <v>343</v>
      </c>
      <c r="E13" s="41" t="s">
        <v>344</v>
      </c>
      <c r="F13" s="41" t="s">
        <v>345</v>
      </c>
      <c r="G13" s="41" t="s">
        <v>348</v>
      </c>
    </row>
    <row r="14" ht="21" customHeight="1" spans="2:5">
      <c r="B14" s="44" t="s">
        <v>356</v>
      </c>
      <c r="C14" s="44"/>
      <c r="E14" s="45"/>
    </row>
  </sheetData>
  <mergeCells count="6">
    <mergeCell ref="C6:D6"/>
    <mergeCell ref="F6:G6"/>
    <mergeCell ref="C7:G7"/>
    <mergeCell ref="B14:C14"/>
    <mergeCell ref="B8:B13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14" workbookViewId="0">
      <selection activeCell="B26" sqref="B26"/>
    </sheetView>
  </sheetViews>
  <sheetFormatPr defaultColWidth="9" defaultRowHeight="13.5" outlineLevelCol="5"/>
  <cols>
    <col min="1" max="1" width="12.25" style="16" customWidth="1"/>
    <col min="2" max="2" width="29.25" style="16" customWidth="1"/>
    <col min="3" max="3" width="8.75" style="16" customWidth="1"/>
    <col min="4" max="4" width="9.38333333333333" style="16" customWidth="1"/>
    <col min="5" max="5" width="12" style="16" customWidth="1"/>
    <col min="6" max="6" width="16.25" style="16" customWidth="1"/>
    <col min="7" max="16384" width="9" style="16"/>
  </cols>
  <sheetData>
    <row r="1" spans="1:1">
      <c r="A1" s="3" t="s">
        <v>357</v>
      </c>
    </row>
    <row r="2" s="15" customFormat="1" ht="31.5" customHeight="1" spans="1:6">
      <c r="A2" s="17" t="s">
        <v>358</v>
      </c>
      <c r="B2" s="17" t="s">
        <v>359</v>
      </c>
      <c r="C2" s="17" t="s">
        <v>359</v>
      </c>
      <c r="D2" s="17" t="s">
        <v>359</v>
      </c>
      <c r="E2" s="17" t="s">
        <v>359</v>
      </c>
      <c r="F2" s="17" t="s">
        <v>359</v>
      </c>
    </row>
    <row r="3" s="15" customFormat="1" ht="19.9" customHeight="1" spans="1:6">
      <c r="A3" s="18" t="s">
        <v>360</v>
      </c>
      <c r="B3" s="19"/>
      <c r="C3" s="19"/>
      <c r="D3" s="19"/>
      <c r="E3" s="18" t="s">
        <v>361</v>
      </c>
      <c r="F3" s="18" t="s">
        <v>2</v>
      </c>
    </row>
    <row r="4" s="15" customFormat="1" ht="24" customHeight="1" spans="1:6">
      <c r="A4" s="20" t="s">
        <v>362</v>
      </c>
      <c r="B4" s="20"/>
      <c r="C4" s="21"/>
      <c r="D4" s="22"/>
      <c r="E4" s="20" t="s">
        <v>363</v>
      </c>
      <c r="F4" s="20"/>
    </row>
    <row r="5" s="15" customFormat="1" ht="19.15" customHeight="1" spans="1:6">
      <c r="A5" s="20" t="s">
        <v>364</v>
      </c>
      <c r="B5" s="23"/>
      <c r="C5" s="24"/>
      <c r="D5" s="24"/>
      <c r="E5" s="24"/>
      <c r="F5" s="25"/>
    </row>
    <row r="6" s="15" customFormat="1" ht="21" customHeight="1" spans="1:6">
      <c r="A6" s="20" t="s">
        <v>365</v>
      </c>
      <c r="B6" s="26"/>
      <c r="C6" s="27"/>
      <c r="D6" s="27"/>
      <c r="E6" s="27"/>
      <c r="F6" s="28"/>
    </row>
    <row r="7" s="15" customFormat="1" ht="93.75" customHeight="1" spans="1:6">
      <c r="A7" s="20" t="s">
        <v>366</v>
      </c>
      <c r="B7" s="29"/>
      <c r="C7" s="29"/>
      <c r="D7" s="29"/>
      <c r="E7" s="29"/>
      <c r="F7" s="29"/>
    </row>
    <row r="8" s="15" customFormat="1" ht="132.75" customHeight="1" spans="1:6">
      <c r="A8" s="20" t="s">
        <v>367</v>
      </c>
      <c r="B8" s="29"/>
      <c r="C8" s="29"/>
      <c r="D8" s="29"/>
      <c r="E8" s="29"/>
      <c r="F8" s="29"/>
    </row>
    <row r="9" s="15" customFormat="1" ht="134.25" customHeight="1" spans="1:6">
      <c r="A9" s="20" t="s">
        <v>368</v>
      </c>
      <c r="B9" s="29"/>
      <c r="C9" s="29"/>
      <c r="D9" s="29"/>
      <c r="E9" s="29"/>
      <c r="F9" s="29"/>
    </row>
    <row r="10" s="15" customFormat="1" ht="21.75" customHeight="1" spans="1:6">
      <c r="A10" s="20" t="s">
        <v>336</v>
      </c>
      <c r="B10" s="20" t="s">
        <v>337</v>
      </c>
      <c r="C10" s="21" t="s">
        <v>338</v>
      </c>
      <c r="D10" s="20" t="s">
        <v>339</v>
      </c>
      <c r="E10" s="20" t="s">
        <v>340</v>
      </c>
      <c r="F10" s="21" t="s">
        <v>341</v>
      </c>
    </row>
    <row r="11" s="15" customFormat="1" ht="18" customHeight="1" spans="1:6">
      <c r="A11" s="21" t="s">
        <v>336</v>
      </c>
      <c r="B11" s="30"/>
      <c r="C11" s="21"/>
      <c r="D11" s="21"/>
      <c r="E11" s="21"/>
      <c r="F11" s="21"/>
    </row>
    <row r="12" s="15" customFormat="1" ht="18" customHeight="1" spans="1:6">
      <c r="A12" s="21" t="s">
        <v>336</v>
      </c>
      <c r="B12" s="30"/>
      <c r="C12" s="21"/>
      <c r="D12" s="21"/>
      <c r="E12" s="21"/>
      <c r="F12" s="21"/>
    </row>
    <row r="13" s="15" customFormat="1" ht="18" customHeight="1" spans="1:6">
      <c r="A13" s="21" t="s">
        <v>336</v>
      </c>
      <c r="B13" s="30"/>
      <c r="C13" s="21"/>
      <c r="D13" s="21"/>
      <c r="E13" s="21"/>
      <c r="F13" s="21"/>
    </row>
    <row r="14" s="15" customFormat="1" ht="18" customHeight="1" spans="1:6">
      <c r="A14" s="21" t="s">
        <v>336</v>
      </c>
      <c r="B14" s="30"/>
      <c r="C14" s="21"/>
      <c r="D14" s="21"/>
      <c r="E14" s="21"/>
      <c r="F14" s="21"/>
    </row>
    <row r="15" s="15" customFormat="1" ht="18" customHeight="1" spans="1:6">
      <c r="A15" s="21" t="s">
        <v>336</v>
      </c>
      <c r="B15" s="30"/>
      <c r="C15" s="21"/>
      <c r="D15" s="21"/>
      <c r="E15" s="21"/>
      <c r="F15" s="31"/>
    </row>
    <row r="16" s="15" customFormat="1" ht="18" customHeight="1" spans="1:6">
      <c r="A16" s="21" t="s">
        <v>336</v>
      </c>
      <c r="B16" s="30"/>
      <c r="C16" s="21"/>
      <c r="D16" s="21"/>
      <c r="E16" s="21"/>
      <c r="F16" s="21"/>
    </row>
    <row r="17" s="15" customFormat="1" ht="18" customHeight="1" spans="1:6">
      <c r="A17" s="21" t="s">
        <v>336</v>
      </c>
      <c r="B17" s="30"/>
      <c r="C17" s="21"/>
      <c r="D17" s="21"/>
      <c r="E17" s="21"/>
      <c r="F17" s="21"/>
    </row>
    <row r="18" s="15" customFormat="1" ht="18" customHeight="1" spans="1:6">
      <c r="A18" s="21" t="s">
        <v>336</v>
      </c>
      <c r="B18" s="30"/>
      <c r="C18" s="21"/>
      <c r="D18" s="21"/>
      <c r="E18" s="21"/>
      <c r="F18" s="21"/>
    </row>
    <row r="19" s="15" customFormat="1" ht="18" customHeight="1" spans="1:6">
      <c r="A19" s="21" t="s">
        <v>336</v>
      </c>
      <c r="B19" s="30"/>
      <c r="C19" s="21"/>
      <c r="D19" s="21"/>
      <c r="E19" s="21"/>
      <c r="F19" s="21"/>
    </row>
    <row r="20" s="15" customFormat="1" ht="18" customHeight="1" spans="1:6">
      <c r="A20" s="21" t="s">
        <v>336</v>
      </c>
      <c r="B20" s="30"/>
      <c r="C20" s="21"/>
      <c r="D20" s="21"/>
      <c r="E20" s="21"/>
      <c r="F20" s="21"/>
    </row>
    <row r="21" spans="1:1">
      <c r="A21" s="16" t="s">
        <v>369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workbookViewId="0">
      <selection activeCell="E19" sqref="E19"/>
    </sheetView>
  </sheetViews>
  <sheetFormatPr defaultColWidth="9" defaultRowHeight="11.25"/>
  <cols>
    <col min="1" max="1" width="17.75" style="2" customWidth="1"/>
    <col min="2" max="2" width="14.6333333333333" style="2" customWidth="1"/>
    <col min="3" max="3" width="17.1333333333333" style="2" customWidth="1"/>
    <col min="4" max="4" width="16.3833333333333" style="2" customWidth="1"/>
    <col min="5" max="5" width="11.3833333333333" style="2" customWidth="1"/>
    <col min="6" max="6" width="10.25" style="2" customWidth="1"/>
    <col min="7" max="7" width="11" style="2" customWidth="1"/>
    <col min="8" max="8" width="13.25" style="2" customWidth="1"/>
    <col min="9" max="9" width="13" style="2" customWidth="1"/>
    <col min="10" max="16383" width="9" style="2"/>
  </cols>
  <sheetData>
    <row r="1" ht="12.75" spans="1:1">
      <c r="A1" s="3" t="s">
        <v>370</v>
      </c>
    </row>
    <row r="2" ht="56" customHeight="1" spans="1:9">
      <c r="A2" s="4" t="s">
        <v>371</v>
      </c>
      <c r="B2" s="4"/>
      <c r="C2" s="4"/>
      <c r="D2" s="4"/>
      <c r="E2" s="4"/>
      <c r="F2" s="4"/>
      <c r="G2" s="4"/>
      <c r="H2" s="4"/>
      <c r="I2" s="4"/>
    </row>
    <row r="3" ht="17" customHeight="1" spans="1:9">
      <c r="A3" s="4"/>
      <c r="B3" s="4"/>
      <c r="C3" s="4"/>
      <c r="D3" s="4"/>
      <c r="E3" s="4"/>
      <c r="F3" s="4"/>
      <c r="G3" s="4"/>
      <c r="H3" s="4"/>
      <c r="I3" s="12" t="s">
        <v>2</v>
      </c>
    </row>
    <row r="4" ht="25.15" customHeight="1" spans="1:9">
      <c r="A4" s="5" t="s">
        <v>372</v>
      </c>
      <c r="B4" s="6" t="s">
        <v>373</v>
      </c>
      <c r="C4" s="6"/>
      <c r="D4" s="5" t="s">
        <v>374</v>
      </c>
      <c r="E4" s="7" t="s">
        <v>375</v>
      </c>
      <c r="F4" s="7"/>
      <c r="G4" s="8" t="s">
        <v>376</v>
      </c>
      <c r="H4" s="8"/>
      <c r="I4" s="13" t="s">
        <v>377</v>
      </c>
    </row>
    <row r="5" ht="25.15" customHeight="1" spans="1:9">
      <c r="A5" s="5" t="s">
        <v>378</v>
      </c>
      <c r="B5" s="6" t="s">
        <v>332</v>
      </c>
      <c r="C5" s="6"/>
      <c r="D5" s="5" t="s">
        <v>379</v>
      </c>
      <c r="E5" s="7" t="s">
        <v>380</v>
      </c>
      <c r="F5" s="7"/>
      <c r="G5" s="8" t="s">
        <v>381</v>
      </c>
      <c r="H5" s="8"/>
      <c r="I5" s="5">
        <v>20.76</v>
      </c>
    </row>
    <row r="6" ht="25.15" customHeight="1" spans="1:9">
      <c r="A6" s="5" t="s">
        <v>382</v>
      </c>
      <c r="B6" s="6">
        <v>10</v>
      </c>
      <c r="C6" s="6"/>
      <c r="D6" s="5" t="s">
        <v>383</v>
      </c>
      <c r="E6" s="7">
        <v>15825989765</v>
      </c>
      <c r="F6" s="7"/>
      <c r="G6" s="8" t="s">
        <v>384</v>
      </c>
      <c r="H6" s="8" t="s">
        <v>385</v>
      </c>
      <c r="I6" s="5">
        <v>20.76</v>
      </c>
    </row>
    <row r="7" ht="25.15" customHeight="1" spans="1:9">
      <c r="A7" s="9" t="s">
        <v>386</v>
      </c>
      <c r="B7" s="10" t="s">
        <v>387</v>
      </c>
      <c r="C7" s="10"/>
      <c r="D7" s="10"/>
      <c r="E7" s="10"/>
      <c r="F7" s="10"/>
      <c r="G7" s="8" t="s">
        <v>388</v>
      </c>
      <c r="H7" s="8"/>
      <c r="I7" s="5">
        <v>0</v>
      </c>
    </row>
    <row r="8" ht="25.15" customHeight="1" spans="1:9">
      <c r="A8" s="9"/>
      <c r="B8" s="10"/>
      <c r="C8" s="10"/>
      <c r="D8" s="10"/>
      <c r="E8" s="10"/>
      <c r="F8" s="10"/>
      <c r="G8" s="8" t="s">
        <v>389</v>
      </c>
      <c r="H8" s="8"/>
      <c r="I8" s="5">
        <v>0</v>
      </c>
    </row>
    <row r="9" ht="25.15" customHeight="1" spans="1:9">
      <c r="A9" s="9"/>
      <c r="B9" s="10"/>
      <c r="C9" s="10"/>
      <c r="D9" s="10"/>
      <c r="E9" s="10"/>
      <c r="F9" s="10"/>
      <c r="G9" s="8" t="s">
        <v>390</v>
      </c>
      <c r="H9" s="8"/>
      <c r="I9" s="5">
        <v>0</v>
      </c>
    </row>
    <row r="10" ht="25.15" customHeight="1" spans="1:9">
      <c r="A10" s="9"/>
      <c r="B10" s="10"/>
      <c r="C10" s="10"/>
      <c r="D10" s="10"/>
      <c r="E10" s="10"/>
      <c r="F10" s="10"/>
      <c r="G10" s="8" t="s">
        <v>391</v>
      </c>
      <c r="H10" s="8"/>
      <c r="I10" s="5">
        <v>0</v>
      </c>
    </row>
    <row r="11" s="1" customFormat="1" ht="25.15" customHeight="1" spans="1:9">
      <c r="A11" s="7" t="s">
        <v>392</v>
      </c>
      <c r="B11" s="7" t="s">
        <v>393</v>
      </c>
      <c r="C11" s="7" t="s">
        <v>394</v>
      </c>
      <c r="D11" s="7" t="s">
        <v>340</v>
      </c>
      <c r="E11" s="7" t="s">
        <v>341</v>
      </c>
      <c r="F11" s="7" t="s">
        <v>395</v>
      </c>
      <c r="G11" s="7" t="s">
        <v>396</v>
      </c>
      <c r="H11" s="7" t="s">
        <v>397</v>
      </c>
      <c r="I11" s="7"/>
    </row>
    <row r="12" ht="13" customHeight="1" spans="1:9">
      <c r="A12" s="5" t="s">
        <v>398</v>
      </c>
      <c r="B12" s="7" t="s">
        <v>399</v>
      </c>
      <c r="C12" s="7" t="s">
        <v>400</v>
      </c>
      <c r="D12" s="5" t="s">
        <v>345</v>
      </c>
      <c r="E12" s="5" t="s">
        <v>348</v>
      </c>
      <c r="F12" s="5" t="s">
        <v>344</v>
      </c>
      <c r="G12" s="5">
        <v>40</v>
      </c>
      <c r="H12" s="11" t="s">
        <v>401</v>
      </c>
      <c r="I12" s="14"/>
    </row>
    <row r="13" ht="13" customHeight="1" spans="1:9">
      <c r="A13" s="5" t="s">
        <v>402</v>
      </c>
      <c r="B13" s="7" t="s">
        <v>403</v>
      </c>
      <c r="C13" s="7" t="s">
        <v>404</v>
      </c>
      <c r="D13" s="5" t="s">
        <v>351</v>
      </c>
      <c r="E13" s="5" t="s">
        <v>405</v>
      </c>
      <c r="F13" s="5" t="s">
        <v>353</v>
      </c>
      <c r="G13" s="5">
        <v>40</v>
      </c>
      <c r="H13" s="11" t="s">
        <v>401</v>
      </c>
      <c r="I13" s="14"/>
    </row>
    <row r="14" ht="13" customHeight="1" spans="1:9">
      <c r="A14" s="5" t="s">
        <v>406</v>
      </c>
      <c r="B14" s="7" t="s">
        <v>407</v>
      </c>
      <c r="C14" s="7" t="s">
        <v>408</v>
      </c>
      <c r="D14" s="5" t="s">
        <v>345</v>
      </c>
      <c r="E14" s="5" t="s">
        <v>348</v>
      </c>
      <c r="F14" s="5" t="s">
        <v>344</v>
      </c>
      <c r="G14" s="5">
        <v>10</v>
      </c>
      <c r="H14" s="11" t="s">
        <v>401</v>
      </c>
      <c r="I14" s="14"/>
    </row>
    <row r="15" ht="12" customHeight="1" spans="2:4">
      <c r="B15" s="1"/>
      <c r="C15" s="1"/>
      <c r="D15" s="1"/>
    </row>
    <row r="16" ht="12" customHeight="1" spans="2:4">
      <c r="B16" s="1"/>
      <c r="C16" s="1"/>
      <c r="D16" s="1"/>
    </row>
    <row r="17" ht="12" customHeight="1" spans="2:4">
      <c r="B17" s="1"/>
      <c r="C17" s="1"/>
      <c r="D17" s="1"/>
    </row>
    <row r="18" ht="12" customHeight="1" spans="2:4">
      <c r="B18" s="1"/>
      <c r="C18" s="1"/>
      <c r="D18" s="1"/>
    </row>
    <row r="19" ht="12" customHeight="1" spans="2:4">
      <c r="B19" s="1"/>
      <c r="C19" s="1"/>
      <c r="D19" s="1"/>
    </row>
    <row r="20" ht="12" customHeight="1" spans="2:4">
      <c r="B20" s="1"/>
      <c r="C20" s="1"/>
      <c r="D20" s="1"/>
    </row>
    <row r="21" ht="12" customHeight="1" spans="2:4">
      <c r="B21" s="1"/>
      <c r="C21" s="1"/>
      <c r="D21" s="1"/>
    </row>
    <row r="22" ht="12" customHeight="1" spans="2:4">
      <c r="B22" s="1"/>
      <c r="C22" s="1"/>
      <c r="D22" s="1"/>
    </row>
    <row r="23" ht="12" customHeight="1" spans="2:4">
      <c r="B23" s="1"/>
      <c r="C23" s="1"/>
      <c r="D23" s="1"/>
    </row>
    <row r="24" ht="12" customHeight="1" spans="2:4">
      <c r="B24" s="1"/>
      <c r="C24" s="1"/>
      <c r="D24" s="1"/>
    </row>
    <row r="25" ht="12" customHeight="1" spans="2:4">
      <c r="B25" s="1"/>
      <c r="C25" s="1"/>
      <c r="D25" s="1"/>
    </row>
    <row r="26" ht="12" customHeight="1" spans="2:4">
      <c r="B26" s="1"/>
      <c r="C26" s="1"/>
      <c r="D26" s="1"/>
    </row>
    <row r="27" ht="12" customHeight="1" spans="2:4">
      <c r="B27" s="1"/>
      <c r="C27" s="1"/>
      <c r="D27" s="1"/>
    </row>
    <row r="28" ht="12" customHeight="1" spans="2:4">
      <c r="B28" s="1"/>
      <c r="C28" s="1"/>
      <c r="D28" s="1"/>
    </row>
    <row r="29" ht="12" customHeight="1" spans="2:4">
      <c r="B29" s="1"/>
      <c r="C29" s="1"/>
      <c r="D29" s="1"/>
    </row>
    <row r="30" ht="12" customHeight="1" spans="2:4">
      <c r="B30" s="1"/>
      <c r="C30" s="1"/>
      <c r="D30" s="1"/>
    </row>
    <row r="31" ht="12" customHeight="1" spans="2:4">
      <c r="B31" s="1"/>
      <c r="C31" s="1"/>
      <c r="D31" s="1"/>
    </row>
    <row r="32" spans="2:4">
      <c r="B32" s="1"/>
      <c r="C32" s="1"/>
      <c r="D32" s="1"/>
    </row>
    <row r="33" spans="2:4">
      <c r="B33" s="1"/>
      <c r="C33" s="1"/>
      <c r="D33" s="1"/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C42" s="1"/>
      <c r="D42" s="1"/>
    </row>
    <row r="43" spans="2:4">
      <c r="B43" s="1"/>
      <c r="C43" s="1"/>
      <c r="D43" s="1"/>
    </row>
    <row r="44" spans="2:4">
      <c r="B44" s="1"/>
      <c r="C44" s="1"/>
      <c r="D44" s="1"/>
    </row>
    <row r="45" spans="2:4">
      <c r="B45" s="1"/>
      <c r="C45" s="1"/>
      <c r="D45" s="1"/>
    </row>
    <row r="46" spans="2:4">
      <c r="B46" s="1"/>
      <c r="C46" s="1"/>
      <c r="D46" s="1"/>
    </row>
    <row r="47" spans="2:4">
      <c r="B47" s="1"/>
      <c r="C47" s="1"/>
      <c r="D47" s="1"/>
    </row>
    <row r="48" spans="2:4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</sheetData>
  <mergeCells count="19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abSelected="1" topLeftCell="A6" workbookViewId="0">
      <selection activeCell="D15" sqref="D15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" customWidth="1"/>
    <col min="4" max="4" width="12.75" customWidth="1"/>
    <col min="5" max="5" width="13.1583333333333" customWidth="1"/>
    <col min="6" max="6" width="13.4333333333333" customWidth="1"/>
    <col min="7" max="7" width="9.76666666666667" customWidth="1"/>
  </cols>
  <sheetData>
    <row r="1" ht="16.35" customHeight="1" spans="1:6">
      <c r="A1" s="32"/>
      <c r="B1" s="3" t="s">
        <v>32</v>
      </c>
      <c r="C1" s="32"/>
      <c r="D1" s="32"/>
      <c r="E1" s="32"/>
      <c r="F1" s="32"/>
    </row>
    <row r="2" ht="16.35" customHeight="1" spans="2:6">
      <c r="B2" s="94" t="s">
        <v>33</v>
      </c>
      <c r="C2" s="94"/>
      <c r="D2" s="94"/>
      <c r="E2" s="94"/>
      <c r="F2" s="94"/>
    </row>
    <row r="3" ht="16.35" customHeight="1" spans="2:6">
      <c r="B3" s="94"/>
      <c r="C3" s="94"/>
      <c r="D3" s="94"/>
      <c r="E3" s="94"/>
      <c r="F3" s="94"/>
    </row>
    <row r="4" ht="16.35" customHeight="1" spans="2:6">
      <c r="B4" s="32"/>
      <c r="C4" s="32"/>
      <c r="D4" s="32"/>
      <c r="E4" s="32"/>
      <c r="F4" s="32"/>
    </row>
    <row r="5" ht="20.7" customHeight="1" spans="2:6">
      <c r="B5" s="32"/>
      <c r="C5" s="32"/>
      <c r="D5" s="32"/>
      <c r="E5" s="32"/>
      <c r="F5" s="51" t="s">
        <v>2</v>
      </c>
    </row>
    <row r="6" ht="34.5" customHeight="1" spans="2:6">
      <c r="B6" s="102" t="s">
        <v>34</v>
      </c>
      <c r="C6" s="102"/>
      <c r="D6" s="102" t="s">
        <v>35</v>
      </c>
      <c r="E6" s="102"/>
      <c r="F6" s="102"/>
    </row>
    <row r="7" ht="29.3" customHeight="1" spans="2:6">
      <c r="B7" s="102" t="s">
        <v>36</v>
      </c>
      <c r="C7" s="102" t="s">
        <v>37</v>
      </c>
      <c r="D7" s="102" t="s">
        <v>38</v>
      </c>
      <c r="E7" s="102" t="s">
        <v>39</v>
      </c>
      <c r="F7" s="102" t="s">
        <v>40</v>
      </c>
    </row>
    <row r="8" ht="22.4" customHeight="1" spans="2:6">
      <c r="B8" s="103" t="s">
        <v>7</v>
      </c>
      <c r="C8" s="103"/>
      <c r="D8" s="72">
        <v>1217.55</v>
      </c>
      <c r="E8" s="72">
        <f>E9+E24+E38+E62</f>
        <v>510.6579</v>
      </c>
      <c r="F8" s="72">
        <f>F9+F21+F24+F42+F47+F59</f>
        <v>706.8958</v>
      </c>
    </row>
    <row r="9" ht="22.4" customHeight="1" spans="2:6">
      <c r="B9" s="77" t="s">
        <v>41</v>
      </c>
      <c r="C9" s="78" t="s">
        <v>14</v>
      </c>
      <c r="D9" s="72">
        <f>E9+F9</f>
        <v>351.92</v>
      </c>
      <c r="E9" s="72">
        <f>E10+E12+E15+E17+E19</f>
        <v>323.2</v>
      </c>
      <c r="F9" s="72">
        <f>F10+F15+F17+F19+F12</f>
        <v>28.72</v>
      </c>
    </row>
    <row r="10" ht="22.4" customHeight="1" spans="2:6">
      <c r="B10" s="70" t="s">
        <v>42</v>
      </c>
      <c r="C10" s="71" t="s">
        <v>43</v>
      </c>
      <c r="D10" s="72">
        <f>E10+F10</f>
        <v>5.5</v>
      </c>
      <c r="E10" s="72"/>
      <c r="F10" s="72">
        <v>5.5</v>
      </c>
    </row>
    <row r="11" ht="22.4" customHeight="1" spans="2:6">
      <c r="B11" s="70" t="s">
        <v>44</v>
      </c>
      <c r="C11" s="71" t="s">
        <v>45</v>
      </c>
      <c r="D11" s="72">
        <f>E11+F11</f>
        <v>5.5</v>
      </c>
      <c r="E11" s="72"/>
      <c r="F11" s="72">
        <v>5.5</v>
      </c>
    </row>
    <row r="12" s="61" customFormat="1" ht="19.8" customHeight="1" spans="2:6">
      <c r="B12" s="70" t="s">
        <v>46</v>
      </c>
      <c r="C12" s="101" t="s">
        <v>47</v>
      </c>
      <c r="D12" s="72">
        <f>E12+F12</f>
        <v>323.22</v>
      </c>
      <c r="E12" s="72">
        <v>323.2</v>
      </c>
      <c r="F12" s="72">
        <v>0.02</v>
      </c>
    </row>
    <row r="13" s="61" customFormat="1" ht="19.8" customHeight="1" spans="2:6">
      <c r="B13" s="70" t="s">
        <v>48</v>
      </c>
      <c r="C13" s="71" t="s">
        <v>49</v>
      </c>
      <c r="D13" s="72">
        <f>E13+F13</f>
        <v>323.22</v>
      </c>
      <c r="E13" s="72">
        <v>323.2</v>
      </c>
      <c r="F13" s="72">
        <v>0.02</v>
      </c>
    </row>
    <row r="14" s="61" customFormat="1" ht="19.8" customHeight="1" spans="2:6">
      <c r="B14" s="70" t="s">
        <v>50</v>
      </c>
      <c r="C14" s="71" t="s">
        <v>51</v>
      </c>
      <c r="D14" s="72"/>
      <c r="E14" s="72"/>
      <c r="F14" s="72"/>
    </row>
    <row r="15" s="61" customFormat="1" ht="19.8" customHeight="1" spans="2:6">
      <c r="B15" s="70" t="s">
        <v>52</v>
      </c>
      <c r="C15" s="101" t="s">
        <v>53</v>
      </c>
      <c r="D15" s="72">
        <v>8</v>
      </c>
      <c r="E15" s="72"/>
      <c r="F15" s="72">
        <v>8</v>
      </c>
    </row>
    <row r="16" s="61" customFormat="1" ht="19.8" customHeight="1" spans="2:6">
      <c r="B16" s="70" t="s">
        <v>54</v>
      </c>
      <c r="C16" s="71" t="s">
        <v>55</v>
      </c>
      <c r="D16" s="72">
        <v>8</v>
      </c>
      <c r="E16" s="72"/>
      <c r="F16" s="72">
        <v>8</v>
      </c>
    </row>
    <row r="17" s="61" customFormat="1" ht="19.8" customHeight="1" spans="2:6">
      <c r="B17" s="100" t="s">
        <v>56</v>
      </c>
      <c r="C17" s="104" t="s">
        <v>57</v>
      </c>
      <c r="D17" s="72">
        <v>5.2</v>
      </c>
      <c r="E17" s="72"/>
      <c r="F17" s="72">
        <v>5.2</v>
      </c>
    </row>
    <row r="18" s="61" customFormat="1" ht="19.8" customHeight="1" spans="2:6">
      <c r="B18" s="100" t="s">
        <v>58</v>
      </c>
      <c r="C18" s="101" t="s">
        <v>59</v>
      </c>
      <c r="D18" s="72">
        <v>5.2</v>
      </c>
      <c r="E18" s="72"/>
      <c r="F18" s="72">
        <v>5.2</v>
      </c>
    </row>
    <row r="19" s="61" customFormat="1" ht="19.8" customHeight="1" spans="2:6">
      <c r="B19" s="100" t="s">
        <v>60</v>
      </c>
      <c r="C19" s="101" t="s">
        <v>61</v>
      </c>
      <c r="D19" s="72">
        <v>10</v>
      </c>
      <c r="E19" s="72"/>
      <c r="F19" s="72">
        <v>10</v>
      </c>
    </row>
    <row r="20" s="61" customFormat="1" ht="19.8" customHeight="1" spans="2:6">
      <c r="B20" s="100" t="s">
        <v>62</v>
      </c>
      <c r="C20" s="101" t="s">
        <v>63</v>
      </c>
      <c r="D20" s="72">
        <v>10</v>
      </c>
      <c r="E20" s="72"/>
      <c r="F20" s="72">
        <v>10</v>
      </c>
    </row>
    <row r="21" s="61" customFormat="1" ht="19.8" customHeight="1" spans="2:6">
      <c r="B21" s="77">
        <v>206</v>
      </c>
      <c r="C21" s="78" t="s">
        <v>16</v>
      </c>
      <c r="D21" s="72">
        <v>17.6548</v>
      </c>
      <c r="E21" s="72"/>
      <c r="F21" s="72">
        <v>17.6548</v>
      </c>
    </row>
    <row r="22" s="61" customFormat="1" ht="19.8" customHeight="1" spans="2:6">
      <c r="B22" s="100" t="s">
        <v>64</v>
      </c>
      <c r="C22" s="101" t="s">
        <v>65</v>
      </c>
      <c r="D22" s="72">
        <v>17.65</v>
      </c>
      <c r="E22" s="72"/>
      <c r="F22" s="72">
        <v>17.65</v>
      </c>
    </row>
    <row r="23" s="61" customFormat="1" ht="19.8" customHeight="1" spans="2:6">
      <c r="B23" s="100" t="s">
        <v>66</v>
      </c>
      <c r="C23" s="101" t="s">
        <v>67</v>
      </c>
      <c r="D23" s="72">
        <v>17.65</v>
      </c>
      <c r="E23" s="72"/>
      <c r="F23" s="72">
        <v>17.65</v>
      </c>
    </row>
    <row r="24" s="61" customFormat="1" ht="19.8" customHeight="1" spans="2:6">
      <c r="B24" s="77" t="s">
        <v>68</v>
      </c>
      <c r="C24" s="78" t="s">
        <v>18</v>
      </c>
      <c r="D24" s="72">
        <f>E24+F24</f>
        <v>159.591</v>
      </c>
      <c r="E24" s="72">
        <f>E27+E32</f>
        <v>130.13</v>
      </c>
      <c r="F24" s="72">
        <f>F25+F34+F36+F32</f>
        <v>29.461</v>
      </c>
    </row>
    <row r="25" s="61" customFormat="1" ht="19.8" customHeight="1" spans="2:6">
      <c r="B25" s="70" t="s">
        <v>69</v>
      </c>
      <c r="C25" s="71" t="s">
        <v>70</v>
      </c>
      <c r="D25" s="72">
        <v>22.6592</v>
      </c>
      <c r="E25" s="72"/>
      <c r="F25" s="72">
        <v>22.6592</v>
      </c>
    </row>
    <row r="26" s="61" customFormat="1" ht="19.8" customHeight="1" spans="2:6">
      <c r="B26" s="70" t="s">
        <v>71</v>
      </c>
      <c r="C26" s="71" t="s">
        <v>72</v>
      </c>
      <c r="D26" s="72">
        <v>22.6592</v>
      </c>
      <c r="E26" s="72"/>
      <c r="F26" s="72">
        <v>22.6592</v>
      </c>
    </row>
    <row r="27" s="61" customFormat="1" ht="19.8" customHeight="1" spans="2:6">
      <c r="B27" s="70" t="s">
        <v>73</v>
      </c>
      <c r="C27" s="71" t="s">
        <v>74</v>
      </c>
      <c r="D27" s="72">
        <v>124.09</v>
      </c>
      <c r="E27" s="72">
        <v>124.09</v>
      </c>
      <c r="F27" s="72"/>
    </row>
    <row r="28" s="61" customFormat="1" ht="19.8" customHeight="1" spans="2:6">
      <c r="B28" s="70" t="s">
        <v>75</v>
      </c>
      <c r="C28" s="71" t="s">
        <v>76</v>
      </c>
      <c r="D28" s="72">
        <v>66.2616</v>
      </c>
      <c r="E28" s="72">
        <v>66.2616</v>
      </c>
      <c r="F28" s="72"/>
    </row>
    <row r="29" s="61" customFormat="1" ht="19.8" customHeight="1" spans="2:6">
      <c r="B29" s="70" t="s">
        <v>77</v>
      </c>
      <c r="C29" s="71" t="s">
        <v>78</v>
      </c>
      <c r="D29" s="72"/>
      <c r="E29" s="72"/>
      <c r="F29" s="72"/>
    </row>
    <row r="30" s="61" customFormat="1" ht="19.8" customHeight="1" spans="2:6">
      <c r="B30" s="70" t="s">
        <v>79</v>
      </c>
      <c r="C30" s="71" t="s">
        <v>80</v>
      </c>
      <c r="D30" s="72">
        <v>38.5512</v>
      </c>
      <c r="E30" s="72">
        <v>38.5512</v>
      </c>
      <c r="F30" s="72"/>
    </row>
    <row r="31" s="61" customFormat="1" ht="23.25" customHeight="1" spans="2:6">
      <c r="B31" s="70" t="s">
        <v>81</v>
      </c>
      <c r="C31" s="71" t="s">
        <v>82</v>
      </c>
      <c r="D31" s="72">
        <v>19.2756</v>
      </c>
      <c r="E31" s="72">
        <v>19.2756</v>
      </c>
      <c r="F31" s="72"/>
    </row>
    <row r="32" s="61" customFormat="1" spans="2:6">
      <c r="B32" s="70" t="s">
        <v>83</v>
      </c>
      <c r="C32" s="71" t="s">
        <v>84</v>
      </c>
      <c r="D32" s="72">
        <v>6.3396</v>
      </c>
      <c r="E32" s="72">
        <v>6.04</v>
      </c>
      <c r="F32" s="72">
        <v>0.3</v>
      </c>
    </row>
    <row r="33" s="61" customFormat="1" spans="2:6">
      <c r="B33" s="70" t="s">
        <v>85</v>
      </c>
      <c r="C33" s="71" t="s">
        <v>86</v>
      </c>
      <c r="D33" s="72">
        <v>6.3396</v>
      </c>
      <c r="E33" s="72">
        <v>6.04</v>
      </c>
      <c r="F33" s="72">
        <v>0.3</v>
      </c>
    </row>
    <row r="34" s="61" customFormat="1" spans="2:6">
      <c r="B34" s="70" t="s">
        <v>87</v>
      </c>
      <c r="C34" s="71" t="s">
        <v>88</v>
      </c>
      <c r="D34" s="72">
        <v>3.3018</v>
      </c>
      <c r="E34" s="72"/>
      <c r="F34" s="72">
        <v>3.3018</v>
      </c>
    </row>
    <row r="35" s="61" customFormat="1" spans="2:6">
      <c r="B35" s="70" t="s">
        <v>89</v>
      </c>
      <c r="C35" s="71" t="s">
        <v>90</v>
      </c>
      <c r="D35" s="72">
        <v>3.3018</v>
      </c>
      <c r="E35" s="72"/>
      <c r="F35" s="72">
        <v>3.3018</v>
      </c>
    </row>
    <row r="36" s="61" customFormat="1" spans="2:6">
      <c r="B36" s="70" t="s">
        <v>91</v>
      </c>
      <c r="C36" s="71" t="s">
        <v>92</v>
      </c>
      <c r="D36" s="72">
        <v>3.2</v>
      </c>
      <c r="E36" s="72"/>
      <c r="F36" s="72">
        <v>3.2</v>
      </c>
    </row>
    <row r="37" s="61" customFormat="1" spans="2:6">
      <c r="B37" s="70" t="s">
        <v>93</v>
      </c>
      <c r="C37" s="71" t="s">
        <v>94</v>
      </c>
      <c r="D37" s="72">
        <v>3.2</v>
      </c>
      <c r="E37" s="72"/>
      <c r="F37" s="72">
        <v>3.2</v>
      </c>
    </row>
    <row r="38" s="61" customFormat="1" spans="2:6">
      <c r="B38" s="77" t="s">
        <v>95</v>
      </c>
      <c r="C38" s="78" t="s">
        <v>19</v>
      </c>
      <c r="D38" s="72">
        <v>24.0945</v>
      </c>
      <c r="E38" s="72">
        <v>24.0945</v>
      </c>
      <c r="F38" s="72"/>
    </row>
    <row r="39" s="61" customFormat="1" spans="2:6">
      <c r="B39" s="70" t="s">
        <v>96</v>
      </c>
      <c r="C39" s="71" t="s">
        <v>97</v>
      </c>
      <c r="D39" s="72">
        <v>24.0945</v>
      </c>
      <c r="E39" s="72">
        <v>24.0945</v>
      </c>
      <c r="F39" s="72"/>
    </row>
    <row r="40" s="61" customFormat="1" spans="2:6">
      <c r="B40" s="70" t="s">
        <v>98</v>
      </c>
      <c r="C40" s="71" t="s">
        <v>99</v>
      </c>
      <c r="D40" s="72">
        <v>24.0945</v>
      </c>
      <c r="E40" s="72">
        <v>24.0945</v>
      </c>
      <c r="F40" s="72"/>
    </row>
    <row r="41" s="61" customFormat="1" spans="2:6">
      <c r="B41" s="70" t="s">
        <v>100</v>
      </c>
      <c r="C41" s="71" t="s">
        <v>101</v>
      </c>
      <c r="D41" s="72"/>
      <c r="E41" s="72"/>
      <c r="F41" s="72"/>
    </row>
    <row r="42" s="61" customFormat="1" spans="2:6">
      <c r="B42" s="77">
        <v>211</v>
      </c>
      <c r="C42" s="78" t="s">
        <v>20</v>
      </c>
      <c r="D42" s="72">
        <v>37.35</v>
      </c>
      <c r="E42" s="72"/>
      <c r="F42" s="72">
        <f>F43+F45</f>
        <v>37.35</v>
      </c>
    </row>
    <row r="43" s="61" customFormat="1" spans="2:6">
      <c r="B43" s="70" t="s">
        <v>102</v>
      </c>
      <c r="C43" s="71" t="s">
        <v>103</v>
      </c>
      <c r="D43" s="72">
        <v>34.35</v>
      </c>
      <c r="E43" s="72"/>
      <c r="F43" s="72">
        <v>34.35</v>
      </c>
    </row>
    <row r="44" s="61" customFormat="1" spans="2:6">
      <c r="B44" s="70" t="s">
        <v>104</v>
      </c>
      <c r="C44" s="71" t="s">
        <v>105</v>
      </c>
      <c r="D44" s="72">
        <v>34.35</v>
      </c>
      <c r="E44" s="72"/>
      <c r="F44" s="72">
        <v>34.35</v>
      </c>
    </row>
    <row r="45" s="61" customFormat="1" spans="2:6">
      <c r="B45" s="100" t="s">
        <v>106</v>
      </c>
      <c r="C45" s="101" t="s">
        <v>107</v>
      </c>
      <c r="D45" s="72">
        <v>3</v>
      </c>
      <c r="E45" s="72"/>
      <c r="F45" s="72">
        <v>3</v>
      </c>
    </row>
    <row r="46" s="61" customFormat="1" spans="2:6">
      <c r="B46" s="100" t="s">
        <v>108</v>
      </c>
      <c r="C46" s="101" t="s">
        <v>109</v>
      </c>
      <c r="D46" s="72">
        <v>3</v>
      </c>
      <c r="E46" s="72"/>
      <c r="F46" s="72">
        <v>3</v>
      </c>
    </row>
    <row r="47" s="61" customFormat="1" spans="2:6">
      <c r="B47" s="77" t="s">
        <v>110</v>
      </c>
      <c r="C47" s="78" t="s">
        <v>21</v>
      </c>
      <c r="D47" s="72">
        <v>553.71</v>
      </c>
      <c r="E47" s="72"/>
      <c r="F47" s="72">
        <f>F48+F50+F52+F56</f>
        <v>553.71</v>
      </c>
    </row>
    <row r="48" s="61" customFormat="1" spans="2:6">
      <c r="B48" s="70" t="s">
        <v>111</v>
      </c>
      <c r="C48" s="71" t="s">
        <v>112</v>
      </c>
      <c r="D48" s="72">
        <v>13.5</v>
      </c>
      <c r="E48" s="72"/>
      <c r="F48" s="72">
        <v>13.5</v>
      </c>
    </row>
    <row r="49" s="61" customFormat="1" spans="2:6">
      <c r="B49" s="100" t="s">
        <v>113</v>
      </c>
      <c r="C49" s="101" t="s">
        <v>114</v>
      </c>
      <c r="D49" s="72">
        <v>13.5</v>
      </c>
      <c r="E49" s="72"/>
      <c r="F49" s="72">
        <v>13.5</v>
      </c>
    </row>
    <row r="50" s="61" customFormat="1" spans="2:6">
      <c r="B50" s="100" t="s">
        <v>115</v>
      </c>
      <c r="C50" s="101" t="s">
        <v>116</v>
      </c>
      <c r="D50" s="72">
        <v>5</v>
      </c>
      <c r="E50" s="72"/>
      <c r="F50" s="72">
        <v>5</v>
      </c>
    </row>
    <row r="51" s="61" customFormat="1" spans="2:6">
      <c r="B51" s="100" t="s">
        <v>117</v>
      </c>
      <c r="C51" s="101" t="s">
        <v>118</v>
      </c>
      <c r="D51" s="72">
        <v>5</v>
      </c>
      <c r="E51" s="72"/>
      <c r="F51" s="72">
        <v>5</v>
      </c>
    </row>
    <row r="52" s="61" customFormat="1" spans="2:6">
      <c r="B52" s="70" t="s">
        <v>119</v>
      </c>
      <c r="C52" s="71" t="s">
        <v>120</v>
      </c>
      <c r="D52" s="72">
        <v>71.27</v>
      </c>
      <c r="E52" s="72"/>
      <c r="F52" s="72">
        <v>71.27</v>
      </c>
    </row>
    <row r="53" s="61" customFormat="1" spans="2:6">
      <c r="B53" s="100" t="s">
        <v>121</v>
      </c>
      <c r="C53" s="101" t="s">
        <v>122</v>
      </c>
      <c r="D53" s="72">
        <v>18.2339</v>
      </c>
      <c r="E53" s="72"/>
      <c r="F53" s="72">
        <v>18.2339</v>
      </c>
    </row>
    <row r="54" s="61" customFormat="1" spans="2:6">
      <c r="B54" s="100" t="s">
        <v>123</v>
      </c>
      <c r="C54" s="101" t="s">
        <v>124</v>
      </c>
      <c r="D54" s="72">
        <v>23.9432</v>
      </c>
      <c r="E54" s="72"/>
      <c r="F54" s="72">
        <v>23.9432</v>
      </c>
    </row>
    <row r="55" s="61" customFormat="1" spans="2:6">
      <c r="B55" s="70" t="s">
        <v>125</v>
      </c>
      <c r="C55" s="71" t="s">
        <v>126</v>
      </c>
      <c r="D55" s="72">
        <v>29.1</v>
      </c>
      <c r="E55" s="72"/>
      <c r="F55" s="72">
        <v>29.1</v>
      </c>
    </row>
    <row r="56" s="61" customFormat="1" spans="2:6">
      <c r="B56" s="70" t="s">
        <v>127</v>
      </c>
      <c r="C56" s="71" t="s">
        <v>128</v>
      </c>
      <c r="D56" s="72">
        <v>463.94</v>
      </c>
      <c r="E56" s="72"/>
      <c r="F56" s="72">
        <v>463.94</v>
      </c>
    </row>
    <row r="57" s="61" customFormat="1" spans="2:6">
      <c r="B57" s="100" t="s">
        <v>129</v>
      </c>
      <c r="C57" s="101" t="s">
        <v>130</v>
      </c>
      <c r="D57" s="72">
        <v>70</v>
      </c>
      <c r="E57" s="72"/>
      <c r="F57" s="72">
        <v>70</v>
      </c>
    </row>
    <row r="58" s="61" customFormat="1" spans="2:6">
      <c r="B58" s="70" t="s">
        <v>131</v>
      </c>
      <c r="C58" s="71" t="s">
        <v>132</v>
      </c>
      <c r="D58" s="72">
        <v>393.9353</v>
      </c>
      <c r="E58" s="72"/>
      <c r="F58" s="72">
        <v>393.9353</v>
      </c>
    </row>
    <row r="59" s="61" customFormat="1" spans="2:6">
      <c r="B59" s="77">
        <v>216</v>
      </c>
      <c r="C59" s="78" t="s">
        <v>22</v>
      </c>
      <c r="D59" s="72">
        <v>40</v>
      </c>
      <c r="E59" s="72"/>
      <c r="F59" s="72">
        <v>40</v>
      </c>
    </row>
    <row r="60" s="61" customFormat="1" spans="2:6">
      <c r="B60" s="100" t="s">
        <v>133</v>
      </c>
      <c r="C60" s="101" t="s">
        <v>134</v>
      </c>
      <c r="D60" s="72">
        <v>40</v>
      </c>
      <c r="E60" s="72"/>
      <c r="F60" s="72">
        <v>40</v>
      </c>
    </row>
    <row r="61" s="61" customFormat="1" spans="2:6">
      <c r="B61" s="100" t="s">
        <v>135</v>
      </c>
      <c r="C61" s="101" t="s">
        <v>136</v>
      </c>
      <c r="D61" s="72">
        <v>40</v>
      </c>
      <c r="E61" s="72"/>
      <c r="F61" s="72">
        <v>40</v>
      </c>
    </row>
    <row r="62" spans="2:6">
      <c r="B62" s="77" t="s">
        <v>137</v>
      </c>
      <c r="C62" s="78" t="s">
        <v>23</v>
      </c>
      <c r="D62" s="72">
        <v>33.2334</v>
      </c>
      <c r="E62" s="72">
        <v>33.2334</v>
      </c>
      <c r="F62" s="72"/>
    </row>
    <row r="63" spans="2:6">
      <c r="B63" s="70" t="s">
        <v>138</v>
      </c>
      <c r="C63" s="71" t="s">
        <v>139</v>
      </c>
      <c r="D63" s="72">
        <v>33.2334</v>
      </c>
      <c r="E63" s="72">
        <v>33.2334</v>
      </c>
      <c r="F63" s="72"/>
    </row>
    <row r="64" spans="2:6">
      <c r="B64" s="70" t="s">
        <v>140</v>
      </c>
      <c r="C64" s="71" t="s">
        <v>141</v>
      </c>
      <c r="D64" s="72">
        <v>33.2334</v>
      </c>
      <c r="E64" s="72">
        <v>33.2334</v>
      </c>
      <c r="F64" s="72"/>
    </row>
    <row r="65" ht="15.75" spans="2:6">
      <c r="B65" s="105" t="s">
        <v>142</v>
      </c>
      <c r="C65" s="105"/>
      <c r="D65" s="105"/>
      <c r="E65" s="105"/>
      <c r="F65" s="105"/>
    </row>
  </sheetData>
  <mergeCells count="5">
    <mergeCell ref="B6:C6"/>
    <mergeCell ref="D6:F6"/>
    <mergeCell ref="B8:C8"/>
    <mergeCell ref="B65:F65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B1" workbookViewId="0">
      <selection activeCell="G20" sqref="G20"/>
    </sheetView>
  </sheetViews>
  <sheetFormatPr defaultColWidth="10" defaultRowHeight="13.5" outlineLevelCol="5"/>
  <cols>
    <col min="1" max="1" width="7" hidden="1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32"/>
      <c r="B1" s="96" t="s">
        <v>143</v>
      </c>
      <c r="C1" s="86"/>
      <c r="D1" s="86"/>
      <c r="E1" s="86"/>
      <c r="F1" s="86"/>
    </row>
    <row r="2" ht="16.35" customHeight="1" spans="2:6">
      <c r="B2" s="88" t="s">
        <v>144</v>
      </c>
      <c r="C2" s="88"/>
      <c r="D2" s="88"/>
      <c r="E2" s="88"/>
      <c r="F2" s="88"/>
    </row>
    <row r="3" ht="16.35" customHeight="1" spans="2:6">
      <c r="B3" s="88"/>
      <c r="C3" s="88"/>
      <c r="D3" s="88"/>
      <c r="E3" s="88"/>
      <c r="F3" s="88"/>
    </row>
    <row r="4" ht="16.35" customHeight="1" spans="2:6">
      <c r="B4" s="86"/>
      <c r="C4" s="86"/>
      <c r="D4" s="86"/>
      <c r="E4" s="86"/>
      <c r="F4" s="86"/>
    </row>
    <row r="5" ht="19.8" customHeight="1" spans="2:6">
      <c r="B5" s="86"/>
      <c r="C5" s="86"/>
      <c r="D5" s="86"/>
      <c r="E5" s="86"/>
      <c r="F5" s="51" t="s">
        <v>2</v>
      </c>
    </row>
    <row r="6" ht="36.2" customHeight="1" spans="2:6">
      <c r="B6" s="97" t="s">
        <v>145</v>
      </c>
      <c r="C6" s="97"/>
      <c r="D6" s="97" t="s">
        <v>146</v>
      </c>
      <c r="E6" s="97"/>
      <c r="F6" s="97"/>
    </row>
    <row r="7" ht="27.6" customHeight="1" spans="2:6">
      <c r="B7" s="97" t="s">
        <v>147</v>
      </c>
      <c r="C7" s="97" t="s">
        <v>37</v>
      </c>
      <c r="D7" s="97" t="s">
        <v>38</v>
      </c>
      <c r="E7" s="97" t="s">
        <v>148</v>
      </c>
      <c r="F7" s="97" t="s">
        <v>149</v>
      </c>
    </row>
    <row r="8" ht="19.8" customHeight="1" spans="2:6">
      <c r="B8" s="98" t="s">
        <v>7</v>
      </c>
      <c r="C8" s="98"/>
      <c r="D8" s="99">
        <f>E8+F8</f>
        <v>510.66</v>
      </c>
      <c r="E8" s="99">
        <f>E9+E18+E27</f>
        <v>441.9</v>
      </c>
      <c r="F8" s="99">
        <f>F9+F18+F27</f>
        <v>68.76</v>
      </c>
    </row>
    <row r="9" ht="21" customHeight="1" spans="2:6">
      <c r="B9" s="77" t="s">
        <v>150</v>
      </c>
      <c r="C9" s="78" t="s">
        <v>151</v>
      </c>
      <c r="D9" s="99">
        <f>SUM(D10:D17)</f>
        <v>369.78</v>
      </c>
      <c r="E9" s="99">
        <f>SUM(E10:E17)</f>
        <v>369.78</v>
      </c>
      <c r="F9" s="99"/>
    </row>
    <row r="10" ht="21" customHeight="1" spans="2:6">
      <c r="B10" s="70" t="s">
        <v>152</v>
      </c>
      <c r="C10" s="71" t="s">
        <v>153</v>
      </c>
      <c r="D10" s="99">
        <v>81.14</v>
      </c>
      <c r="E10" s="99">
        <v>81.14</v>
      </c>
      <c r="F10" s="99"/>
    </row>
    <row r="11" ht="21" customHeight="1" spans="2:6">
      <c r="B11" s="70" t="s">
        <v>154</v>
      </c>
      <c r="C11" s="71" t="s">
        <v>155</v>
      </c>
      <c r="D11" s="99">
        <v>85.85</v>
      </c>
      <c r="E11" s="99">
        <v>85.85</v>
      </c>
      <c r="F11" s="99"/>
    </row>
    <row r="12" ht="21" customHeight="1" spans="2:6">
      <c r="B12" s="70" t="s">
        <v>156</v>
      </c>
      <c r="C12" s="71" t="s">
        <v>157</v>
      </c>
      <c r="D12" s="99">
        <v>86.44</v>
      </c>
      <c r="E12" s="99">
        <v>86.44</v>
      </c>
      <c r="F12" s="99"/>
    </row>
    <row r="13" ht="21" customHeight="1" spans="2:6">
      <c r="B13" s="70" t="s">
        <v>158</v>
      </c>
      <c r="C13" s="71" t="s">
        <v>159</v>
      </c>
      <c r="D13" s="99">
        <v>38.55</v>
      </c>
      <c r="E13" s="99">
        <v>38.55</v>
      </c>
      <c r="F13" s="99"/>
    </row>
    <row r="14" ht="21" customHeight="1" spans="2:6">
      <c r="B14" s="70" t="s">
        <v>160</v>
      </c>
      <c r="C14" s="71" t="s">
        <v>161</v>
      </c>
      <c r="D14" s="99">
        <v>19.28</v>
      </c>
      <c r="E14" s="99">
        <v>19.28</v>
      </c>
      <c r="F14" s="99"/>
    </row>
    <row r="15" ht="21" customHeight="1" spans="2:6">
      <c r="B15" s="70" t="s">
        <v>162</v>
      </c>
      <c r="C15" s="71" t="s">
        <v>163</v>
      </c>
      <c r="D15" s="99">
        <v>24.09</v>
      </c>
      <c r="E15" s="99">
        <v>24.09</v>
      </c>
      <c r="F15" s="99"/>
    </row>
    <row r="16" ht="21" customHeight="1" spans="2:6">
      <c r="B16" s="70" t="s">
        <v>164</v>
      </c>
      <c r="C16" s="71" t="s">
        <v>165</v>
      </c>
      <c r="D16" s="99">
        <v>1.2</v>
      </c>
      <c r="E16" s="99">
        <v>1.2</v>
      </c>
      <c r="F16" s="99"/>
    </row>
    <row r="17" ht="21" customHeight="1" spans="2:6">
      <c r="B17" s="70" t="s">
        <v>166</v>
      </c>
      <c r="C17" s="71" t="s">
        <v>167</v>
      </c>
      <c r="D17" s="99">
        <v>33.23</v>
      </c>
      <c r="E17" s="99">
        <v>33.23</v>
      </c>
      <c r="F17" s="99"/>
    </row>
    <row r="18" ht="21" customHeight="1" spans="2:6">
      <c r="B18" s="77" t="s">
        <v>168</v>
      </c>
      <c r="C18" s="78" t="s">
        <v>169</v>
      </c>
      <c r="D18" s="99">
        <v>68.6</v>
      </c>
      <c r="E18" s="99">
        <v>1.68</v>
      </c>
      <c r="F18" s="99">
        <v>66.9</v>
      </c>
    </row>
    <row r="19" ht="21" customHeight="1" spans="2:6">
      <c r="B19" s="70" t="s">
        <v>170</v>
      </c>
      <c r="C19" s="71" t="s">
        <v>171</v>
      </c>
      <c r="D19" s="99">
        <v>16</v>
      </c>
      <c r="E19" s="99"/>
      <c r="F19" s="99">
        <v>16</v>
      </c>
    </row>
    <row r="20" ht="21" customHeight="1" spans="2:6">
      <c r="B20" s="70" t="s">
        <v>172</v>
      </c>
      <c r="C20" s="71" t="s">
        <v>173</v>
      </c>
      <c r="D20" s="99">
        <v>15</v>
      </c>
      <c r="E20" s="99"/>
      <c r="F20" s="99">
        <v>15</v>
      </c>
    </row>
    <row r="21" ht="21" customHeight="1" spans="2:6">
      <c r="B21" s="70" t="s">
        <v>174</v>
      </c>
      <c r="C21" s="71" t="s">
        <v>175</v>
      </c>
      <c r="D21" s="99">
        <v>7</v>
      </c>
      <c r="E21" s="99"/>
      <c r="F21" s="99">
        <v>7</v>
      </c>
    </row>
    <row r="22" ht="21" customHeight="1" spans="2:6">
      <c r="B22" s="70" t="s">
        <v>176</v>
      </c>
      <c r="C22" s="71" t="s">
        <v>177</v>
      </c>
      <c r="D22" s="99">
        <v>0.97</v>
      </c>
      <c r="E22" s="99"/>
      <c r="F22" s="99">
        <v>0.97</v>
      </c>
    </row>
    <row r="23" ht="21" customHeight="1" spans="2:6">
      <c r="B23" s="70" t="s">
        <v>178</v>
      </c>
      <c r="C23" s="71" t="s">
        <v>179</v>
      </c>
      <c r="D23" s="99">
        <v>2.03</v>
      </c>
      <c r="E23" s="99"/>
      <c r="F23" s="99">
        <v>2.03</v>
      </c>
    </row>
    <row r="24" spans="2:6">
      <c r="B24" s="70" t="s">
        <v>180</v>
      </c>
      <c r="C24" s="71" t="s">
        <v>181</v>
      </c>
      <c r="D24" s="99">
        <v>7</v>
      </c>
      <c r="E24" s="99"/>
      <c r="F24" s="99">
        <v>7</v>
      </c>
    </row>
    <row r="25" spans="2:6">
      <c r="B25" s="70" t="s">
        <v>182</v>
      </c>
      <c r="C25" s="71" t="s">
        <v>183</v>
      </c>
      <c r="D25" s="99">
        <v>18.9</v>
      </c>
      <c r="E25" s="99"/>
      <c r="F25" s="99">
        <v>18.9</v>
      </c>
    </row>
    <row r="26" spans="2:6">
      <c r="B26" s="70" t="s">
        <v>184</v>
      </c>
      <c r="C26" s="71" t="s">
        <v>185</v>
      </c>
      <c r="D26" s="99">
        <f>1.68+0.0204</f>
        <v>1.7004</v>
      </c>
      <c r="E26" s="99">
        <f>1.68</f>
        <v>1.68</v>
      </c>
      <c r="F26" s="99"/>
    </row>
    <row r="27" spans="2:6">
      <c r="B27" s="77" t="s">
        <v>186</v>
      </c>
      <c r="C27" s="78" t="s">
        <v>187</v>
      </c>
      <c r="D27" s="99">
        <v>72.60524</v>
      </c>
      <c r="E27" s="99">
        <v>70.44</v>
      </c>
      <c r="F27" s="99">
        <v>1.86</v>
      </c>
    </row>
    <row r="28" spans="2:6">
      <c r="B28" s="70" t="s">
        <v>188</v>
      </c>
      <c r="C28" s="71" t="s">
        <v>189</v>
      </c>
      <c r="D28" s="99">
        <v>64.4</v>
      </c>
      <c r="E28" s="99">
        <v>64.4</v>
      </c>
      <c r="F28" s="99"/>
    </row>
    <row r="29" spans="2:6">
      <c r="B29" s="100" t="s">
        <v>190</v>
      </c>
      <c r="C29" s="101" t="s">
        <v>191</v>
      </c>
      <c r="D29" s="99">
        <v>0.29524</v>
      </c>
      <c r="E29" s="99"/>
      <c r="F29" s="99"/>
    </row>
    <row r="30" spans="2:6">
      <c r="B30" s="70" t="s">
        <v>192</v>
      </c>
      <c r="C30" s="71" t="s">
        <v>193</v>
      </c>
      <c r="D30" s="99">
        <v>7.91</v>
      </c>
      <c r="E30" s="99">
        <v>6.04</v>
      </c>
      <c r="F30" s="99">
        <v>1.86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E15" sqref="E15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333333333333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32"/>
      <c r="B1" s="3" t="s">
        <v>194</v>
      </c>
    </row>
    <row r="2" ht="16.35" customHeight="1" spans="2:13">
      <c r="B2" s="94" t="s">
        <v>195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ht="16.35" customHeight="1" spans="2:1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ht="16.35" customHeight="1" spans="2:13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ht="20.7" customHeight="1" spans="13:13">
      <c r="M5" s="51" t="s">
        <v>2</v>
      </c>
    </row>
    <row r="6" ht="38.8" customHeight="1" spans="2:13">
      <c r="B6" s="47" t="s">
        <v>196</v>
      </c>
      <c r="C6" s="47"/>
      <c r="D6" s="47"/>
      <c r="E6" s="47"/>
      <c r="F6" s="47"/>
      <c r="G6" s="47"/>
      <c r="H6" s="47" t="s">
        <v>35</v>
      </c>
      <c r="I6" s="47"/>
      <c r="J6" s="47"/>
      <c r="K6" s="47"/>
      <c r="L6" s="47"/>
      <c r="M6" s="47"/>
    </row>
    <row r="7" ht="36.2" customHeight="1" spans="2:13">
      <c r="B7" s="47" t="s">
        <v>7</v>
      </c>
      <c r="C7" s="47" t="s">
        <v>197</v>
      </c>
      <c r="D7" s="47" t="s">
        <v>198</v>
      </c>
      <c r="E7" s="47"/>
      <c r="F7" s="47"/>
      <c r="G7" s="47" t="s">
        <v>199</v>
      </c>
      <c r="H7" s="47" t="s">
        <v>7</v>
      </c>
      <c r="I7" s="47" t="s">
        <v>197</v>
      </c>
      <c r="J7" s="47" t="s">
        <v>198</v>
      </c>
      <c r="K7" s="47"/>
      <c r="L7" s="47"/>
      <c r="M7" s="47" t="s">
        <v>199</v>
      </c>
    </row>
    <row r="8" ht="36.2" customHeight="1" spans="2:13">
      <c r="B8" s="47"/>
      <c r="C8" s="47"/>
      <c r="D8" s="47" t="s">
        <v>200</v>
      </c>
      <c r="E8" s="47" t="s">
        <v>201</v>
      </c>
      <c r="F8" s="47" t="s">
        <v>202</v>
      </c>
      <c r="G8" s="47"/>
      <c r="H8" s="47"/>
      <c r="I8" s="47"/>
      <c r="J8" s="47" t="s">
        <v>200</v>
      </c>
      <c r="K8" s="47" t="s">
        <v>201</v>
      </c>
      <c r="L8" s="47" t="s">
        <v>202</v>
      </c>
      <c r="M8" s="47"/>
    </row>
    <row r="9" ht="25.85" customHeight="1" spans="2:13">
      <c r="B9" s="95">
        <v>22.6</v>
      </c>
      <c r="C9" s="95"/>
      <c r="D9" s="95">
        <v>8</v>
      </c>
      <c r="E9" s="95"/>
      <c r="F9" s="95">
        <v>8</v>
      </c>
      <c r="G9" s="95">
        <v>14.6</v>
      </c>
      <c r="H9" s="38">
        <v>14</v>
      </c>
      <c r="I9" s="38"/>
      <c r="J9" s="38">
        <v>7</v>
      </c>
      <c r="K9" s="38"/>
      <c r="L9" s="38">
        <v>7</v>
      </c>
      <c r="M9" s="38">
        <v>7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13" sqref="D1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8" customWidth="1"/>
    <col min="6" max="6" width="15.3333333333333" customWidth="1"/>
    <col min="7" max="7" width="9.76666666666667" customWidth="1"/>
  </cols>
  <sheetData>
    <row r="1" ht="16.35" customHeight="1" spans="1:6">
      <c r="A1" s="32"/>
      <c r="B1" s="87" t="s">
        <v>203</v>
      </c>
      <c r="C1" s="86"/>
      <c r="D1" s="86"/>
      <c r="E1" s="86"/>
      <c r="F1" s="86"/>
    </row>
    <row r="2" ht="25" customHeight="1" spans="2:6">
      <c r="B2" s="88" t="s">
        <v>204</v>
      </c>
      <c r="C2" s="88"/>
      <c r="D2" s="88"/>
      <c r="E2" s="88"/>
      <c r="F2" s="88"/>
    </row>
    <row r="3" ht="26.7" customHeight="1" spans="2:6">
      <c r="B3" s="88"/>
      <c r="C3" s="88"/>
      <c r="D3" s="88"/>
      <c r="E3" s="88"/>
      <c r="F3" s="88"/>
    </row>
    <row r="4" ht="16.35" customHeight="1" spans="2:6">
      <c r="B4" s="86"/>
      <c r="C4" s="86"/>
      <c r="D4" s="86"/>
      <c r="E4" s="86"/>
      <c r="F4" s="86"/>
    </row>
    <row r="5" ht="21.55" customHeight="1" spans="2:6">
      <c r="B5" s="86"/>
      <c r="C5" s="86"/>
      <c r="D5" s="86"/>
      <c r="E5" s="86"/>
      <c r="F5" s="51" t="s">
        <v>2</v>
      </c>
    </row>
    <row r="6" ht="33.6" customHeight="1" spans="2:6">
      <c r="B6" s="89" t="s">
        <v>36</v>
      </c>
      <c r="C6" s="89" t="s">
        <v>37</v>
      </c>
      <c r="D6" s="89" t="s">
        <v>205</v>
      </c>
      <c r="E6" s="89"/>
      <c r="F6" s="89"/>
    </row>
    <row r="7" ht="31.05" customHeight="1" spans="2:6">
      <c r="B7" s="89"/>
      <c r="C7" s="89"/>
      <c r="D7" s="89" t="s">
        <v>38</v>
      </c>
      <c r="E7" s="89" t="s">
        <v>39</v>
      </c>
      <c r="F7" s="89" t="s">
        <v>40</v>
      </c>
    </row>
    <row r="8" ht="20.7" customHeight="1" spans="2:6">
      <c r="B8" s="90" t="s">
        <v>7</v>
      </c>
      <c r="C8" s="90"/>
      <c r="D8" s="91"/>
      <c r="E8" s="91"/>
      <c r="F8" s="91"/>
    </row>
    <row r="9" ht="22" customHeight="1" spans="2:6">
      <c r="B9" s="92"/>
      <c r="C9" s="93"/>
      <c r="D9" s="50"/>
      <c r="E9" s="50"/>
      <c r="F9" s="50"/>
    </row>
    <row r="10" spans="2:2">
      <c r="B10" t="s">
        <v>206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opLeftCell="A4" workbookViewId="0">
      <selection activeCell="E15" sqref="E15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32"/>
      <c r="C1" s="3" t="s">
        <v>207</v>
      </c>
    </row>
    <row r="2" ht="16.35" customHeight="1" spans="3:6">
      <c r="C2" s="33" t="s">
        <v>208</v>
      </c>
      <c r="D2" s="33"/>
      <c r="E2" s="33"/>
      <c r="F2" s="33"/>
    </row>
    <row r="3" ht="16.35" customHeight="1" spans="3:6">
      <c r="C3" s="33"/>
      <c r="D3" s="33"/>
      <c r="E3" s="33"/>
      <c r="F3" s="33"/>
    </row>
    <row r="4" ht="16.35" customHeight="1"/>
    <row r="5" ht="23.25" customHeight="1" spans="6:6">
      <c r="F5" s="82" t="s">
        <v>2</v>
      </c>
    </row>
    <row r="6" ht="34.5" customHeight="1" spans="3:6">
      <c r="C6" s="83" t="s">
        <v>3</v>
      </c>
      <c r="D6" s="83"/>
      <c r="E6" s="83" t="s">
        <v>4</v>
      </c>
      <c r="F6" s="83"/>
    </row>
    <row r="7" ht="32.75" customHeight="1" spans="3:6">
      <c r="C7" s="83" t="s">
        <v>5</v>
      </c>
      <c r="D7" s="83" t="s">
        <v>6</v>
      </c>
      <c r="E7" s="83" t="s">
        <v>5</v>
      </c>
      <c r="F7" s="83" t="s">
        <v>6</v>
      </c>
    </row>
    <row r="8" ht="25" customHeight="1" spans="3:6">
      <c r="C8" s="84" t="s">
        <v>7</v>
      </c>
      <c r="D8" s="85">
        <v>1217.55</v>
      </c>
      <c r="E8" s="84" t="s">
        <v>7</v>
      </c>
      <c r="F8" s="85">
        <v>1217.55</v>
      </c>
    </row>
    <row r="9" ht="20.7" customHeight="1" spans="2:6">
      <c r="B9" s="86" t="s">
        <v>209</v>
      </c>
      <c r="C9" s="58" t="s">
        <v>13</v>
      </c>
      <c r="D9" s="85">
        <v>1217.55</v>
      </c>
      <c r="E9" s="58" t="s">
        <v>14</v>
      </c>
      <c r="F9" s="85">
        <v>351.92</v>
      </c>
    </row>
    <row r="10" ht="20.7" customHeight="1" spans="2:6">
      <c r="B10" s="86"/>
      <c r="C10" s="58" t="s">
        <v>15</v>
      </c>
      <c r="D10" s="85"/>
      <c r="E10" s="58" t="s">
        <v>16</v>
      </c>
      <c r="F10" s="85">
        <v>17.6548</v>
      </c>
    </row>
    <row r="11" ht="20.7" customHeight="1" spans="2:6">
      <c r="B11" s="86"/>
      <c r="C11" s="58" t="s">
        <v>17</v>
      </c>
      <c r="D11" s="85"/>
      <c r="E11" s="58" t="s">
        <v>18</v>
      </c>
      <c r="F11" s="85">
        <v>159.5906</v>
      </c>
    </row>
    <row r="12" ht="20.7" customHeight="1" spans="2:6">
      <c r="B12" s="86"/>
      <c r="C12" s="58" t="s">
        <v>210</v>
      </c>
      <c r="D12" s="85"/>
      <c r="E12" s="58" t="s">
        <v>19</v>
      </c>
      <c r="F12" s="85">
        <v>24.0945</v>
      </c>
    </row>
    <row r="13" ht="20.7" customHeight="1" spans="2:6">
      <c r="B13" s="86"/>
      <c r="C13" s="58" t="s">
        <v>211</v>
      </c>
      <c r="D13" s="85"/>
      <c r="E13" s="58" t="s">
        <v>20</v>
      </c>
      <c r="F13" s="85">
        <v>37.35</v>
      </c>
    </row>
    <row r="14" ht="20.7" customHeight="1" spans="2:6">
      <c r="B14" s="86"/>
      <c r="C14" s="58" t="s">
        <v>212</v>
      </c>
      <c r="D14" s="85"/>
      <c r="E14" s="58" t="s">
        <v>21</v>
      </c>
      <c r="F14" s="85">
        <v>553.71</v>
      </c>
    </row>
    <row r="15" ht="20.7" customHeight="1" spans="2:6">
      <c r="B15" s="86"/>
      <c r="C15" s="58" t="s">
        <v>213</v>
      </c>
      <c r="D15" s="85"/>
      <c r="E15" s="58" t="s">
        <v>22</v>
      </c>
      <c r="F15" s="85">
        <v>40</v>
      </c>
    </row>
    <row r="16" ht="21" customHeight="1" spans="2:6">
      <c r="B16" s="86"/>
      <c r="C16" s="58" t="s">
        <v>214</v>
      </c>
      <c r="D16" s="85"/>
      <c r="E16" s="58" t="s">
        <v>23</v>
      </c>
      <c r="F16" s="85">
        <v>33.23</v>
      </c>
    </row>
    <row r="17" ht="21" customHeight="1" spans="2:6">
      <c r="B17" s="86"/>
      <c r="C17" s="58" t="s">
        <v>215</v>
      </c>
      <c r="D17" s="85"/>
      <c r="E17" s="58"/>
      <c r="F17" s="85"/>
    </row>
    <row r="18" s="81" customFormat="1" ht="21" customHeight="1"/>
    <row r="19" s="81" customFormat="1" ht="21" customHeight="1"/>
    <row r="20" s="81" customFormat="1" ht="21" customHeight="1"/>
    <row r="21" s="81" customFormat="1" ht="21" customHeight="1"/>
    <row r="22" s="81" customFormat="1" ht="21" customHeight="1"/>
    <row r="23" s="81" customFormat="1"/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workbookViewId="0">
      <selection activeCell="F11" sqref="F11"/>
    </sheetView>
  </sheetViews>
  <sheetFormatPr defaultColWidth="10" defaultRowHeight="13.5"/>
  <cols>
    <col min="1" max="1" width="0.408333333333333" customWidth="1"/>
    <col min="2" max="2" width="10.05" customWidth="1"/>
    <col min="3" max="3" width="33.25" customWidth="1"/>
    <col min="4" max="4" width="11.5333333333333" customWidth="1"/>
    <col min="5" max="5" width="9.76666666666667" customWidth="1"/>
    <col min="6" max="6" width="10.5833333333333" customWidth="1"/>
    <col min="7" max="7" width="11.1333333333333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32"/>
      <c r="B1" s="3" t="s">
        <v>216</v>
      </c>
    </row>
    <row r="2" ht="16.35" customHeight="1" spans="2:13">
      <c r="B2" s="33" t="s">
        <v>217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16.35" customHeight="1" spans="2:13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6.35" customHeight="1"/>
    <row r="5" ht="22.4" customHeight="1" spans="13:13">
      <c r="M5" s="51" t="s">
        <v>2</v>
      </c>
    </row>
    <row r="6" ht="36.2" customHeight="1" spans="2:13">
      <c r="B6" s="62" t="s">
        <v>218</v>
      </c>
      <c r="C6" s="62"/>
      <c r="D6" s="62" t="s">
        <v>38</v>
      </c>
      <c r="E6" s="63" t="s">
        <v>219</v>
      </c>
      <c r="F6" s="63" t="s">
        <v>220</v>
      </c>
      <c r="G6" s="63" t="s">
        <v>221</v>
      </c>
      <c r="H6" s="63" t="s">
        <v>222</v>
      </c>
      <c r="I6" s="63" t="s">
        <v>223</v>
      </c>
      <c r="J6" s="63" t="s">
        <v>224</v>
      </c>
      <c r="K6" s="63" t="s">
        <v>225</v>
      </c>
      <c r="L6" s="63" t="s">
        <v>226</v>
      </c>
      <c r="M6" s="63" t="s">
        <v>227</v>
      </c>
    </row>
    <row r="7" ht="30.15" customHeight="1" spans="2:13">
      <c r="B7" s="62" t="s">
        <v>147</v>
      </c>
      <c r="C7" s="62" t="s">
        <v>37</v>
      </c>
      <c r="D7" s="62"/>
      <c r="E7" s="63"/>
      <c r="F7" s="63"/>
      <c r="G7" s="63"/>
      <c r="H7" s="63"/>
      <c r="I7" s="63"/>
      <c r="J7" s="63"/>
      <c r="K7" s="63"/>
      <c r="L7" s="63"/>
      <c r="M7" s="63"/>
    </row>
    <row r="8" ht="20.7" customHeight="1" spans="2:13">
      <c r="B8" s="64" t="s">
        <v>7</v>
      </c>
      <c r="C8" s="64"/>
      <c r="D8" s="65">
        <v>1217.55</v>
      </c>
      <c r="E8" s="65">
        <v>1217.55</v>
      </c>
      <c r="F8" s="65"/>
      <c r="G8" s="65"/>
      <c r="H8" s="65"/>
      <c r="I8" s="65"/>
      <c r="J8" s="65"/>
      <c r="K8" s="65"/>
      <c r="L8" s="65"/>
      <c r="M8" s="65"/>
    </row>
    <row r="9" ht="20.7" customHeight="1" spans="2:13">
      <c r="B9" s="66" t="s">
        <v>41</v>
      </c>
      <c r="C9" s="67" t="s">
        <v>14</v>
      </c>
      <c r="D9" s="65">
        <v>351.92</v>
      </c>
      <c r="E9" s="65">
        <v>351.92</v>
      </c>
      <c r="F9" s="65"/>
      <c r="G9" s="65"/>
      <c r="H9" s="65"/>
      <c r="I9" s="65"/>
      <c r="J9" s="65"/>
      <c r="K9" s="65"/>
      <c r="L9" s="65"/>
      <c r="M9" s="65"/>
    </row>
    <row r="10" ht="20.7" customHeight="1" spans="2:13">
      <c r="B10" s="68" t="s">
        <v>228</v>
      </c>
      <c r="C10" s="69" t="s">
        <v>229</v>
      </c>
      <c r="D10" s="65">
        <v>5.5</v>
      </c>
      <c r="E10" s="65">
        <v>5.5</v>
      </c>
      <c r="F10" s="65"/>
      <c r="G10" s="65"/>
      <c r="H10" s="65"/>
      <c r="I10" s="65"/>
      <c r="J10" s="65"/>
      <c r="K10" s="65"/>
      <c r="L10" s="65"/>
      <c r="M10" s="65"/>
    </row>
    <row r="11" ht="20.7" customHeight="1" spans="2:13">
      <c r="B11" s="68" t="s">
        <v>230</v>
      </c>
      <c r="C11" s="69" t="s">
        <v>231</v>
      </c>
      <c r="D11" s="65">
        <v>5.5</v>
      </c>
      <c r="E11" s="65">
        <v>5.5</v>
      </c>
      <c r="F11" s="65"/>
      <c r="G11" s="65"/>
      <c r="H11" s="65"/>
      <c r="I11" s="65"/>
      <c r="J11" s="65"/>
      <c r="K11" s="65"/>
      <c r="L11" s="65"/>
      <c r="M11" s="65"/>
    </row>
    <row r="12" ht="20.7" customHeight="1" spans="2:13">
      <c r="B12" s="68" t="s">
        <v>232</v>
      </c>
      <c r="C12" s="69" t="s">
        <v>233</v>
      </c>
      <c r="D12" s="65">
        <v>323.22</v>
      </c>
      <c r="E12" s="65">
        <v>323.22</v>
      </c>
      <c r="F12" s="65"/>
      <c r="G12" s="65"/>
      <c r="H12" s="65"/>
      <c r="I12" s="65"/>
      <c r="J12" s="65"/>
      <c r="K12" s="65"/>
      <c r="L12" s="65"/>
      <c r="M12" s="65"/>
    </row>
    <row r="13" ht="20.7" customHeight="1" spans="2:13">
      <c r="B13" s="68" t="s">
        <v>234</v>
      </c>
      <c r="C13" s="69" t="s">
        <v>235</v>
      </c>
      <c r="D13" s="65">
        <v>323.22</v>
      </c>
      <c r="E13" s="65">
        <v>323.22</v>
      </c>
      <c r="F13" s="65"/>
      <c r="G13" s="65"/>
      <c r="H13" s="65"/>
      <c r="I13" s="65"/>
      <c r="J13" s="65"/>
      <c r="K13" s="65"/>
      <c r="L13" s="65"/>
      <c r="M13" s="65"/>
    </row>
    <row r="14" ht="20.7" customHeight="1" spans="2:13">
      <c r="B14" s="68" t="s">
        <v>236</v>
      </c>
      <c r="C14" s="69" t="s">
        <v>237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ht="20.7" customHeight="1" spans="2:13">
      <c r="B15" s="68" t="s">
        <v>238</v>
      </c>
      <c r="C15" s="69" t="s">
        <v>239</v>
      </c>
      <c r="D15" s="65">
        <v>8</v>
      </c>
      <c r="E15" s="65">
        <v>8</v>
      </c>
      <c r="F15" s="65"/>
      <c r="G15" s="65"/>
      <c r="H15" s="65"/>
      <c r="I15" s="65"/>
      <c r="J15" s="65"/>
      <c r="K15" s="65"/>
      <c r="L15" s="65"/>
      <c r="M15" s="65"/>
    </row>
    <row r="16" ht="20.7" customHeight="1" spans="2:13">
      <c r="B16" s="66" t="s">
        <v>240</v>
      </c>
      <c r="C16" s="67" t="s">
        <v>241</v>
      </c>
      <c r="D16" s="65">
        <v>8</v>
      </c>
      <c r="E16" s="65">
        <v>8</v>
      </c>
      <c r="F16" s="65"/>
      <c r="G16" s="65"/>
      <c r="H16" s="65"/>
      <c r="I16" s="65"/>
      <c r="J16" s="65"/>
      <c r="K16" s="65"/>
      <c r="L16" s="65"/>
      <c r="M16" s="65"/>
    </row>
    <row r="17" ht="20.7" customHeight="1" spans="2:13">
      <c r="B17" s="68" t="s">
        <v>242</v>
      </c>
      <c r="C17" s="69" t="s">
        <v>243</v>
      </c>
      <c r="D17" s="65">
        <v>5.2</v>
      </c>
      <c r="E17" s="65">
        <v>5.2</v>
      </c>
      <c r="F17" s="65"/>
      <c r="G17" s="65"/>
      <c r="H17" s="65"/>
      <c r="I17" s="65"/>
      <c r="J17" s="65"/>
      <c r="K17" s="65"/>
      <c r="L17" s="65"/>
      <c r="M17" s="65"/>
    </row>
    <row r="18" ht="20.7" customHeight="1" spans="2:13">
      <c r="B18" s="68" t="s">
        <v>244</v>
      </c>
      <c r="C18" s="69" t="s">
        <v>245</v>
      </c>
      <c r="D18" s="65">
        <v>5.2</v>
      </c>
      <c r="E18" s="65">
        <v>5.2</v>
      </c>
      <c r="F18" s="65"/>
      <c r="G18" s="65"/>
      <c r="H18" s="65"/>
      <c r="I18" s="65"/>
      <c r="J18" s="65"/>
      <c r="K18" s="65"/>
      <c r="L18" s="65"/>
      <c r="M18" s="65"/>
    </row>
    <row r="19" ht="20.7" customHeight="1" spans="2:13">
      <c r="B19" s="68" t="s">
        <v>246</v>
      </c>
      <c r="C19" s="69" t="s">
        <v>247</v>
      </c>
      <c r="D19" s="65">
        <v>10</v>
      </c>
      <c r="E19" s="65">
        <v>10</v>
      </c>
      <c r="F19" s="65"/>
      <c r="G19" s="65"/>
      <c r="H19" s="65"/>
      <c r="I19" s="65"/>
      <c r="J19" s="65"/>
      <c r="K19" s="65"/>
      <c r="L19" s="65"/>
      <c r="M19" s="65"/>
    </row>
    <row r="20" ht="20.7" customHeight="1" spans="2:13">
      <c r="B20" s="68" t="s">
        <v>248</v>
      </c>
      <c r="C20" s="69" t="s">
        <v>249</v>
      </c>
      <c r="D20" s="65">
        <v>10</v>
      </c>
      <c r="E20" s="65">
        <v>10</v>
      </c>
      <c r="F20" s="65"/>
      <c r="G20" s="65"/>
      <c r="H20" s="65"/>
      <c r="I20" s="65"/>
      <c r="J20" s="65"/>
      <c r="K20" s="65"/>
      <c r="L20" s="65"/>
      <c r="M20" s="65"/>
    </row>
    <row r="21" ht="20.7" customHeight="1" spans="2:13">
      <c r="B21" s="68">
        <v>206</v>
      </c>
      <c r="C21" s="69" t="s">
        <v>16</v>
      </c>
      <c r="D21" s="65">
        <v>17.6548</v>
      </c>
      <c r="E21" s="65">
        <v>17.6548</v>
      </c>
      <c r="F21" s="65"/>
      <c r="G21" s="65"/>
      <c r="H21" s="65"/>
      <c r="I21" s="65"/>
      <c r="J21" s="65"/>
      <c r="K21" s="65"/>
      <c r="L21" s="65"/>
      <c r="M21" s="65"/>
    </row>
    <row r="22" ht="20.7" customHeight="1" spans="2:13">
      <c r="B22" s="68" t="s">
        <v>250</v>
      </c>
      <c r="C22" s="69" t="s">
        <v>251</v>
      </c>
      <c r="D22" s="65">
        <v>17.65</v>
      </c>
      <c r="E22" s="65">
        <v>17.65</v>
      </c>
      <c r="F22" s="65"/>
      <c r="G22" s="65"/>
      <c r="H22" s="65"/>
      <c r="I22" s="65"/>
      <c r="J22" s="65"/>
      <c r="K22" s="65"/>
      <c r="L22" s="65"/>
      <c r="M22" s="65"/>
    </row>
    <row r="23" ht="20.7" customHeight="1" spans="2:13">
      <c r="B23" s="68" t="s">
        <v>252</v>
      </c>
      <c r="C23" s="69" t="s">
        <v>253</v>
      </c>
      <c r="D23" s="65">
        <v>17.65</v>
      </c>
      <c r="E23" s="65">
        <v>17.65</v>
      </c>
      <c r="F23" s="65"/>
      <c r="G23" s="65"/>
      <c r="H23" s="65"/>
      <c r="I23" s="65"/>
      <c r="J23" s="65"/>
      <c r="K23" s="65"/>
      <c r="L23" s="65"/>
      <c r="M23" s="65"/>
    </row>
    <row r="24" spans="2:13">
      <c r="B24" s="68" t="s">
        <v>68</v>
      </c>
      <c r="C24" s="69" t="s">
        <v>18</v>
      </c>
      <c r="D24" s="65">
        <v>159.5906</v>
      </c>
      <c r="E24" s="65">
        <v>159.5906</v>
      </c>
      <c r="F24" s="65"/>
      <c r="G24" s="65"/>
      <c r="H24" s="65"/>
      <c r="I24" s="65"/>
      <c r="J24" s="65"/>
      <c r="K24" s="65"/>
      <c r="L24" s="65"/>
      <c r="M24" s="65"/>
    </row>
    <row r="25" spans="2:13">
      <c r="B25" s="68" t="s">
        <v>254</v>
      </c>
      <c r="C25" s="69" t="s">
        <v>255</v>
      </c>
      <c r="D25" s="65">
        <v>22.6592</v>
      </c>
      <c r="E25" s="65">
        <v>22.6592</v>
      </c>
      <c r="F25" s="65"/>
      <c r="G25" s="65"/>
      <c r="H25" s="65"/>
      <c r="I25" s="65"/>
      <c r="J25" s="65"/>
      <c r="K25" s="65"/>
      <c r="L25" s="65"/>
      <c r="M25" s="65"/>
    </row>
    <row r="26" spans="2:13">
      <c r="B26" s="68" t="s">
        <v>256</v>
      </c>
      <c r="C26" s="69" t="s">
        <v>257</v>
      </c>
      <c r="D26" s="65">
        <v>22.6592</v>
      </c>
      <c r="E26" s="65">
        <v>22.6592</v>
      </c>
      <c r="F26" s="65"/>
      <c r="G26" s="65"/>
      <c r="H26" s="65"/>
      <c r="I26" s="65"/>
      <c r="J26" s="65"/>
      <c r="K26" s="65"/>
      <c r="L26" s="65"/>
      <c r="M26" s="65"/>
    </row>
    <row r="27" spans="2:13">
      <c r="B27" s="68" t="s">
        <v>258</v>
      </c>
      <c r="C27" s="69" t="s">
        <v>259</v>
      </c>
      <c r="D27" s="65">
        <v>124.09</v>
      </c>
      <c r="E27" s="65">
        <v>124.09</v>
      </c>
      <c r="F27" s="65"/>
      <c r="G27" s="65"/>
      <c r="H27" s="65"/>
      <c r="I27" s="65"/>
      <c r="J27" s="65"/>
      <c r="K27" s="65"/>
      <c r="L27" s="65"/>
      <c r="M27" s="65"/>
    </row>
    <row r="28" spans="2:13">
      <c r="B28" s="68" t="s">
        <v>260</v>
      </c>
      <c r="C28" s="69" t="s">
        <v>261</v>
      </c>
      <c r="D28" s="65">
        <v>66.2616</v>
      </c>
      <c r="E28" s="65">
        <v>66.2616</v>
      </c>
      <c r="F28" s="65"/>
      <c r="G28" s="65"/>
      <c r="H28" s="65"/>
      <c r="I28" s="65"/>
      <c r="J28" s="65"/>
      <c r="K28" s="65"/>
      <c r="L28" s="65"/>
      <c r="M28" s="65"/>
    </row>
    <row r="29" spans="2:13">
      <c r="B29" s="66" t="s">
        <v>262</v>
      </c>
      <c r="C29" s="67" t="s">
        <v>263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2:13">
      <c r="B30" s="68" t="s">
        <v>264</v>
      </c>
      <c r="C30" s="69" t="s">
        <v>265</v>
      </c>
      <c r="D30" s="65">
        <v>38.5512</v>
      </c>
      <c r="E30" s="65">
        <v>38.5512</v>
      </c>
      <c r="F30" s="65"/>
      <c r="G30" s="65"/>
      <c r="H30" s="65"/>
      <c r="I30" s="65"/>
      <c r="J30" s="65"/>
      <c r="K30" s="65"/>
      <c r="L30" s="65"/>
      <c r="M30" s="65"/>
    </row>
    <row r="31" spans="2:13">
      <c r="B31" s="68" t="s">
        <v>266</v>
      </c>
      <c r="C31" s="69" t="s">
        <v>267</v>
      </c>
      <c r="D31" s="65">
        <v>19.2756</v>
      </c>
      <c r="E31" s="65">
        <v>19.2756</v>
      </c>
      <c r="F31" s="65"/>
      <c r="G31" s="65"/>
      <c r="H31" s="65"/>
      <c r="I31" s="65"/>
      <c r="J31" s="65"/>
      <c r="K31" s="65"/>
      <c r="L31" s="65"/>
      <c r="M31" s="65"/>
    </row>
    <row r="32" spans="2:13">
      <c r="B32" s="66" t="s">
        <v>268</v>
      </c>
      <c r="C32" s="67" t="s">
        <v>269</v>
      </c>
      <c r="D32" s="65">
        <v>6.3396</v>
      </c>
      <c r="E32" s="65">
        <v>6.3396</v>
      </c>
      <c r="F32" s="65"/>
      <c r="G32" s="65"/>
      <c r="H32" s="65"/>
      <c r="I32" s="65"/>
      <c r="J32" s="65"/>
      <c r="K32" s="65"/>
      <c r="L32" s="65"/>
      <c r="M32" s="65"/>
    </row>
    <row r="33" spans="2:13">
      <c r="B33" s="68" t="s">
        <v>270</v>
      </c>
      <c r="C33" s="69" t="s">
        <v>271</v>
      </c>
      <c r="D33" s="65">
        <v>6.3396</v>
      </c>
      <c r="E33" s="65">
        <v>6.3396</v>
      </c>
      <c r="F33" s="65"/>
      <c r="G33" s="65"/>
      <c r="H33" s="65"/>
      <c r="I33" s="65"/>
      <c r="J33" s="65"/>
      <c r="K33" s="65"/>
      <c r="L33" s="65"/>
      <c r="M33" s="65"/>
    </row>
    <row r="34" spans="2:13">
      <c r="B34" s="68" t="s">
        <v>272</v>
      </c>
      <c r="C34" s="69" t="s">
        <v>273</v>
      </c>
      <c r="D34" s="65">
        <v>3.3018</v>
      </c>
      <c r="E34" s="65">
        <v>3.3018</v>
      </c>
      <c r="F34" s="65"/>
      <c r="G34" s="65"/>
      <c r="H34" s="65"/>
      <c r="I34" s="65"/>
      <c r="J34" s="65"/>
      <c r="K34" s="65"/>
      <c r="L34" s="65"/>
      <c r="M34" s="65"/>
    </row>
    <row r="35" spans="2:13">
      <c r="B35" s="68" t="s">
        <v>274</v>
      </c>
      <c r="C35" s="69" t="s">
        <v>275</v>
      </c>
      <c r="D35" s="65">
        <v>3.3018</v>
      </c>
      <c r="E35" s="65">
        <v>3.3018</v>
      </c>
      <c r="F35" s="65"/>
      <c r="G35" s="65"/>
      <c r="H35" s="65"/>
      <c r="I35" s="65"/>
      <c r="J35" s="65"/>
      <c r="K35" s="65"/>
      <c r="L35" s="65"/>
      <c r="M35" s="65"/>
    </row>
    <row r="36" spans="2:13">
      <c r="B36" s="68" t="s">
        <v>276</v>
      </c>
      <c r="C36" s="69" t="s">
        <v>277</v>
      </c>
      <c r="D36" s="65">
        <v>3.2</v>
      </c>
      <c r="E36" s="65">
        <v>3.2</v>
      </c>
      <c r="F36" s="65"/>
      <c r="G36" s="65"/>
      <c r="H36" s="65"/>
      <c r="I36" s="65"/>
      <c r="J36" s="65"/>
      <c r="K36" s="65"/>
      <c r="L36" s="65"/>
      <c r="M36" s="65"/>
    </row>
    <row r="37" spans="2:13">
      <c r="B37" s="66" t="s">
        <v>278</v>
      </c>
      <c r="C37" s="67" t="s">
        <v>279</v>
      </c>
      <c r="D37" s="65">
        <v>3.2</v>
      </c>
      <c r="E37" s="65">
        <v>3.2</v>
      </c>
      <c r="F37" s="65"/>
      <c r="G37" s="65"/>
      <c r="H37" s="65"/>
      <c r="I37" s="65"/>
      <c r="J37" s="65"/>
      <c r="K37" s="65"/>
      <c r="L37" s="65"/>
      <c r="M37" s="65"/>
    </row>
    <row r="38" spans="2:13">
      <c r="B38" s="68" t="s">
        <v>95</v>
      </c>
      <c r="C38" s="69" t="s">
        <v>19</v>
      </c>
      <c r="D38" s="65">
        <v>24.0945</v>
      </c>
      <c r="E38" s="65">
        <v>24.0945</v>
      </c>
      <c r="F38" s="65"/>
      <c r="G38" s="65"/>
      <c r="H38" s="65"/>
      <c r="I38" s="65"/>
      <c r="J38" s="65"/>
      <c r="K38" s="65"/>
      <c r="L38" s="65"/>
      <c r="M38" s="65"/>
    </row>
    <row r="39" spans="2:13">
      <c r="B39" s="68" t="s">
        <v>280</v>
      </c>
      <c r="C39" s="69" t="s">
        <v>281</v>
      </c>
      <c r="D39" s="65">
        <v>24.0945</v>
      </c>
      <c r="E39" s="65">
        <v>24.0945</v>
      </c>
      <c r="F39" s="65"/>
      <c r="G39" s="65"/>
      <c r="H39" s="65"/>
      <c r="I39" s="65"/>
      <c r="J39" s="65"/>
      <c r="K39" s="65"/>
      <c r="L39" s="65"/>
      <c r="M39" s="65"/>
    </row>
    <row r="40" s="61" customFormat="1" spans="2:13">
      <c r="B40" s="70" t="s">
        <v>282</v>
      </c>
      <c r="C40" s="71" t="s">
        <v>283</v>
      </c>
      <c r="D40" s="72">
        <v>24.0945</v>
      </c>
      <c r="E40" s="72">
        <v>24.0945</v>
      </c>
      <c r="F40" s="72"/>
      <c r="G40" s="73"/>
      <c r="H40" s="74"/>
      <c r="I40" s="74"/>
      <c r="J40" s="74"/>
      <c r="K40" s="74"/>
      <c r="L40" s="74"/>
      <c r="M40" s="74"/>
    </row>
    <row r="41" s="61" customFormat="1" spans="2:13">
      <c r="B41" s="70" t="s">
        <v>284</v>
      </c>
      <c r="C41" s="71" t="s">
        <v>285</v>
      </c>
      <c r="D41" s="72"/>
      <c r="E41" s="72"/>
      <c r="F41" s="72"/>
      <c r="G41" s="75"/>
      <c r="H41" s="76"/>
      <c r="I41" s="76"/>
      <c r="J41" s="76"/>
      <c r="K41" s="76"/>
      <c r="L41" s="76"/>
      <c r="M41" s="76"/>
    </row>
    <row r="42" s="61" customFormat="1" spans="2:13">
      <c r="B42" s="77">
        <v>211</v>
      </c>
      <c r="C42" s="78" t="s">
        <v>20</v>
      </c>
      <c r="D42" s="72">
        <v>37.35</v>
      </c>
      <c r="E42" s="72">
        <v>37.35</v>
      </c>
      <c r="F42" s="72"/>
      <c r="G42" s="75"/>
      <c r="H42" s="76"/>
      <c r="I42" s="76"/>
      <c r="J42" s="76"/>
      <c r="K42" s="76"/>
      <c r="L42" s="76"/>
      <c r="M42" s="76"/>
    </row>
    <row r="43" s="61" customFormat="1" spans="2:13">
      <c r="B43" s="70" t="s">
        <v>286</v>
      </c>
      <c r="C43" s="71" t="s">
        <v>287</v>
      </c>
      <c r="D43" s="72">
        <v>34.35</v>
      </c>
      <c r="E43" s="72">
        <v>34.35</v>
      </c>
      <c r="F43" s="72"/>
      <c r="G43" s="75"/>
      <c r="H43" s="76"/>
      <c r="I43" s="76"/>
      <c r="J43" s="76"/>
      <c r="K43" s="76"/>
      <c r="L43" s="76"/>
      <c r="M43" s="76"/>
    </row>
    <row r="44" s="61" customFormat="1" spans="2:13">
      <c r="B44" s="70" t="s">
        <v>104</v>
      </c>
      <c r="C44" s="71" t="s">
        <v>288</v>
      </c>
      <c r="D44" s="72">
        <v>34.35</v>
      </c>
      <c r="E44" s="72">
        <v>34.35</v>
      </c>
      <c r="F44" s="72"/>
      <c r="G44" s="75"/>
      <c r="H44" s="76"/>
      <c r="I44" s="76"/>
      <c r="J44" s="76"/>
      <c r="K44" s="76"/>
      <c r="L44" s="76"/>
      <c r="M44" s="76"/>
    </row>
    <row r="45" s="61" customFormat="1" spans="2:13">
      <c r="B45" s="70" t="s">
        <v>289</v>
      </c>
      <c r="C45" s="71" t="s">
        <v>290</v>
      </c>
      <c r="D45" s="72">
        <v>3</v>
      </c>
      <c r="E45" s="72">
        <v>3</v>
      </c>
      <c r="F45" s="72"/>
      <c r="G45" s="75"/>
      <c r="H45" s="76"/>
      <c r="I45" s="76"/>
      <c r="J45" s="76"/>
      <c r="K45" s="76"/>
      <c r="L45" s="76"/>
      <c r="M45" s="76"/>
    </row>
    <row r="46" s="61" customFormat="1" spans="2:13">
      <c r="B46" s="70" t="s">
        <v>291</v>
      </c>
      <c r="C46" s="71" t="s">
        <v>292</v>
      </c>
      <c r="D46" s="72">
        <v>3</v>
      </c>
      <c r="E46" s="72">
        <v>3</v>
      </c>
      <c r="F46" s="72"/>
      <c r="G46" s="75"/>
      <c r="H46" s="76"/>
      <c r="I46" s="76"/>
      <c r="J46" s="76"/>
      <c r="K46" s="76"/>
      <c r="L46" s="76"/>
      <c r="M46" s="76"/>
    </row>
    <row r="47" s="61" customFormat="1" spans="2:13">
      <c r="B47" s="77" t="s">
        <v>110</v>
      </c>
      <c r="C47" s="78" t="s">
        <v>21</v>
      </c>
      <c r="D47" s="72">
        <v>553.71</v>
      </c>
      <c r="E47" s="72">
        <v>553.71</v>
      </c>
      <c r="F47" s="72"/>
      <c r="G47" s="75"/>
      <c r="H47" s="76"/>
      <c r="I47" s="76"/>
      <c r="J47" s="76"/>
      <c r="K47" s="76"/>
      <c r="L47" s="76"/>
      <c r="M47" s="76"/>
    </row>
    <row r="48" s="61" customFormat="1" spans="2:13">
      <c r="B48" s="70" t="s">
        <v>293</v>
      </c>
      <c r="C48" s="71" t="s">
        <v>294</v>
      </c>
      <c r="D48" s="72">
        <v>13.5</v>
      </c>
      <c r="E48" s="72">
        <v>13.5</v>
      </c>
      <c r="F48" s="72"/>
      <c r="G48" s="75"/>
      <c r="H48" s="76"/>
      <c r="I48" s="76"/>
      <c r="J48" s="76"/>
      <c r="K48" s="76"/>
      <c r="L48" s="76"/>
      <c r="M48" s="76"/>
    </row>
    <row r="49" s="61" customFormat="1" spans="2:13">
      <c r="B49" s="70" t="s">
        <v>295</v>
      </c>
      <c r="C49" s="71" t="s">
        <v>296</v>
      </c>
      <c r="D49" s="72">
        <v>13.5</v>
      </c>
      <c r="E49" s="72">
        <v>13.5</v>
      </c>
      <c r="F49" s="72"/>
      <c r="G49" s="75"/>
      <c r="H49" s="76"/>
      <c r="I49" s="76"/>
      <c r="J49" s="76"/>
      <c r="K49" s="76"/>
      <c r="L49" s="76"/>
      <c r="M49" s="76"/>
    </row>
    <row r="50" s="61" customFormat="1" spans="2:13">
      <c r="B50" s="70" t="s">
        <v>297</v>
      </c>
      <c r="C50" s="71" t="s">
        <v>298</v>
      </c>
      <c r="D50" s="72">
        <v>5</v>
      </c>
      <c r="E50" s="72">
        <v>5</v>
      </c>
      <c r="F50" s="72"/>
      <c r="G50" s="75"/>
      <c r="H50" s="76"/>
      <c r="I50" s="76"/>
      <c r="J50" s="76"/>
      <c r="K50" s="76"/>
      <c r="L50" s="76"/>
      <c r="M50" s="76"/>
    </row>
    <row r="51" s="61" customFormat="1" spans="2:13">
      <c r="B51" s="70" t="s">
        <v>299</v>
      </c>
      <c r="C51" s="71" t="s">
        <v>300</v>
      </c>
      <c r="D51" s="72">
        <v>5</v>
      </c>
      <c r="E51" s="72">
        <v>5</v>
      </c>
      <c r="F51" s="72"/>
      <c r="G51" s="75"/>
      <c r="H51" s="76"/>
      <c r="I51" s="76"/>
      <c r="J51" s="76"/>
      <c r="K51" s="76"/>
      <c r="L51" s="76"/>
      <c r="M51" s="76"/>
    </row>
    <row r="52" s="61" customFormat="1" spans="2:13">
      <c r="B52" s="70" t="s">
        <v>301</v>
      </c>
      <c r="C52" s="71" t="s">
        <v>302</v>
      </c>
      <c r="D52" s="72">
        <v>71.27</v>
      </c>
      <c r="E52" s="72">
        <v>71.27</v>
      </c>
      <c r="F52" s="72"/>
      <c r="G52" s="75"/>
      <c r="H52" s="76"/>
      <c r="I52" s="76"/>
      <c r="J52" s="76"/>
      <c r="K52" s="76"/>
      <c r="L52" s="76"/>
      <c r="M52" s="76"/>
    </row>
    <row r="53" s="61" customFormat="1" spans="2:13">
      <c r="B53" s="70" t="s">
        <v>303</v>
      </c>
      <c r="C53" s="71" t="s">
        <v>304</v>
      </c>
      <c r="D53" s="72">
        <v>18.2339</v>
      </c>
      <c r="E53" s="72">
        <v>18.2339</v>
      </c>
      <c r="F53" s="72"/>
      <c r="G53" s="75"/>
      <c r="H53" s="76"/>
      <c r="I53" s="76"/>
      <c r="J53" s="76"/>
      <c r="K53" s="76"/>
      <c r="L53" s="76"/>
      <c r="M53" s="76"/>
    </row>
    <row r="54" s="61" customFormat="1" spans="2:13">
      <c r="B54" s="70" t="s">
        <v>305</v>
      </c>
      <c r="C54" s="71" t="s">
        <v>306</v>
      </c>
      <c r="D54" s="72">
        <v>23.9432</v>
      </c>
      <c r="E54" s="72">
        <v>23.9432</v>
      </c>
      <c r="F54" s="72"/>
      <c r="G54" s="75"/>
      <c r="H54" s="76"/>
      <c r="I54" s="76"/>
      <c r="J54" s="76"/>
      <c r="K54" s="76"/>
      <c r="L54" s="76"/>
      <c r="M54" s="76"/>
    </row>
    <row r="55" s="61" customFormat="1" spans="2:13">
      <c r="B55" s="70" t="s">
        <v>307</v>
      </c>
      <c r="C55" s="71" t="s">
        <v>308</v>
      </c>
      <c r="D55" s="72">
        <v>29.1</v>
      </c>
      <c r="E55" s="72">
        <v>29.1</v>
      </c>
      <c r="F55" s="72"/>
      <c r="G55" s="75"/>
      <c r="H55" s="76"/>
      <c r="I55" s="76"/>
      <c r="J55" s="76"/>
      <c r="K55" s="76"/>
      <c r="L55" s="76"/>
      <c r="M55" s="76"/>
    </row>
    <row r="56" s="61" customFormat="1" spans="2:13">
      <c r="B56" s="70" t="s">
        <v>309</v>
      </c>
      <c r="C56" s="71" t="s">
        <v>310</v>
      </c>
      <c r="D56" s="72">
        <v>463.94</v>
      </c>
      <c r="E56" s="72">
        <v>463.94</v>
      </c>
      <c r="F56" s="72"/>
      <c r="G56" s="75"/>
      <c r="H56" s="76"/>
      <c r="I56" s="76"/>
      <c r="J56" s="76"/>
      <c r="K56" s="76"/>
      <c r="L56" s="76"/>
      <c r="M56" s="76"/>
    </row>
    <row r="57" s="61" customFormat="1" spans="2:13">
      <c r="B57" s="70" t="s">
        <v>129</v>
      </c>
      <c r="C57" s="71" t="s">
        <v>311</v>
      </c>
      <c r="D57" s="72">
        <v>70</v>
      </c>
      <c r="E57" s="72">
        <v>70</v>
      </c>
      <c r="F57" s="72"/>
      <c r="G57" s="75"/>
      <c r="H57" s="76"/>
      <c r="I57" s="76"/>
      <c r="J57" s="76"/>
      <c r="K57" s="76"/>
      <c r="L57" s="76"/>
      <c r="M57" s="76"/>
    </row>
    <row r="58" s="61" customFormat="1" spans="2:13">
      <c r="B58" s="70" t="s">
        <v>312</v>
      </c>
      <c r="C58" s="71" t="s">
        <v>313</v>
      </c>
      <c r="D58" s="72">
        <v>393.9353</v>
      </c>
      <c r="E58" s="72">
        <v>393.9353</v>
      </c>
      <c r="F58" s="72"/>
      <c r="G58" s="75"/>
      <c r="H58" s="76"/>
      <c r="I58" s="76"/>
      <c r="J58" s="76"/>
      <c r="K58" s="76"/>
      <c r="L58" s="76"/>
      <c r="M58" s="76"/>
    </row>
    <row r="59" s="61" customFormat="1" spans="2:13">
      <c r="B59" s="70">
        <v>216</v>
      </c>
      <c r="C59" s="71" t="s">
        <v>22</v>
      </c>
      <c r="D59" s="72">
        <v>40</v>
      </c>
      <c r="E59" s="72">
        <v>40</v>
      </c>
      <c r="F59" s="72"/>
      <c r="G59" s="75"/>
      <c r="H59" s="76"/>
      <c r="I59" s="76"/>
      <c r="J59" s="76"/>
      <c r="K59" s="76"/>
      <c r="L59" s="76"/>
      <c r="M59" s="76"/>
    </row>
    <row r="60" s="61" customFormat="1" spans="2:13">
      <c r="B60" s="70" t="s">
        <v>314</v>
      </c>
      <c r="C60" s="71" t="s">
        <v>315</v>
      </c>
      <c r="D60" s="72">
        <v>40</v>
      </c>
      <c r="E60" s="72">
        <v>40</v>
      </c>
      <c r="F60" s="72"/>
      <c r="G60" s="75"/>
      <c r="H60" s="76"/>
      <c r="I60" s="76"/>
      <c r="J60" s="76"/>
      <c r="K60" s="76"/>
      <c r="L60" s="76"/>
      <c r="M60" s="76"/>
    </row>
    <row r="61" customFormat="1" spans="2:13">
      <c r="B61" s="70" t="s">
        <v>135</v>
      </c>
      <c r="C61" s="71" t="s">
        <v>316</v>
      </c>
      <c r="D61" s="72">
        <v>40</v>
      </c>
      <c r="E61" s="72">
        <v>40</v>
      </c>
      <c r="F61" s="72"/>
      <c r="G61" s="79"/>
      <c r="H61" s="80"/>
      <c r="I61" s="80"/>
      <c r="J61" s="80"/>
      <c r="K61" s="80"/>
      <c r="L61" s="80"/>
      <c r="M61" s="80"/>
    </row>
    <row r="62" customFormat="1" spans="2:13">
      <c r="B62" s="77" t="s">
        <v>137</v>
      </c>
      <c r="C62" s="78" t="s">
        <v>23</v>
      </c>
      <c r="D62" s="72">
        <v>33.2334</v>
      </c>
      <c r="E62" s="72">
        <v>33.2334</v>
      </c>
      <c r="F62" s="72"/>
      <c r="G62" s="79"/>
      <c r="H62" s="80"/>
      <c r="I62" s="80"/>
      <c r="J62" s="80"/>
      <c r="K62" s="80"/>
      <c r="L62" s="80"/>
      <c r="M62" s="80"/>
    </row>
    <row r="63" customFormat="1" spans="2:13">
      <c r="B63" s="70" t="s">
        <v>317</v>
      </c>
      <c r="C63" s="71" t="s">
        <v>318</v>
      </c>
      <c r="D63" s="72">
        <v>33.2334</v>
      </c>
      <c r="E63" s="72">
        <v>33.2334</v>
      </c>
      <c r="F63" s="72"/>
      <c r="G63" s="79"/>
      <c r="H63" s="80"/>
      <c r="I63" s="80"/>
      <c r="J63" s="80"/>
      <c r="K63" s="80"/>
      <c r="L63" s="80"/>
      <c r="M63" s="80"/>
    </row>
    <row r="64" customFormat="1" spans="2:13">
      <c r="B64" s="70" t="s">
        <v>319</v>
      </c>
      <c r="C64" s="71" t="s">
        <v>320</v>
      </c>
      <c r="D64" s="72">
        <v>33.2334</v>
      </c>
      <c r="E64" s="72">
        <v>33.2334</v>
      </c>
      <c r="F64" s="72"/>
      <c r="G64" s="79"/>
      <c r="H64" s="80"/>
      <c r="I64" s="80"/>
      <c r="J64" s="80"/>
      <c r="K64" s="80"/>
      <c r="L64" s="80"/>
      <c r="M64" s="80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opLeftCell="A6" workbookViewId="0">
      <selection activeCell="C10" sqref="C10"/>
    </sheetView>
  </sheetViews>
  <sheetFormatPr defaultColWidth="10" defaultRowHeight="13.5" outlineLevelCol="5"/>
  <cols>
    <col min="1" max="1" width="0.55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32"/>
      <c r="B1" s="3" t="s">
        <v>321</v>
      </c>
    </row>
    <row r="2" ht="16.35" customHeight="1" spans="2:6">
      <c r="B2" s="33" t="s">
        <v>322</v>
      </c>
      <c r="C2" s="33"/>
      <c r="D2" s="33"/>
      <c r="E2" s="33"/>
      <c r="F2" s="33"/>
    </row>
    <row r="3" ht="16.35" customHeight="1" spans="2:6">
      <c r="B3" s="33"/>
      <c r="C3" s="33"/>
      <c r="D3" s="33"/>
      <c r="E3" s="33"/>
      <c r="F3" s="33"/>
    </row>
    <row r="4" ht="16.35" customHeight="1" spans="2:6">
      <c r="B4" s="52"/>
      <c r="C4" s="52"/>
      <c r="D4" s="52"/>
      <c r="E4" s="52"/>
      <c r="F4" s="52"/>
    </row>
    <row r="5" ht="18.95" customHeight="1" spans="2:6">
      <c r="B5" s="52"/>
      <c r="C5" s="52"/>
      <c r="D5" s="52"/>
      <c r="E5" s="52"/>
      <c r="F5" s="53" t="s">
        <v>2</v>
      </c>
    </row>
    <row r="6" ht="31.9" customHeight="1" spans="2:6">
      <c r="B6" s="54" t="s">
        <v>147</v>
      </c>
      <c r="C6" s="54" t="s">
        <v>37</v>
      </c>
      <c r="D6" s="54" t="s">
        <v>38</v>
      </c>
      <c r="E6" s="54" t="s">
        <v>323</v>
      </c>
      <c r="F6" s="54" t="s">
        <v>324</v>
      </c>
    </row>
    <row r="7" ht="23.25" customHeight="1" spans="2:6">
      <c r="B7" s="55" t="s">
        <v>7</v>
      </c>
      <c r="C7" s="55"/>
      <c r="D7" s="56">
        <v>1217.55</v>
      </c>
      <c r="E7" s="56">
        <v>510.6579</v>
      </c>
      <c r="F7" s="56">
        <v>706.8958</v>
      </c>
    </row>
    <row r="8" customFormat="1" ht="22" customHeight="1" spans="2:6">
      <c r="B8" s="57" t="s">
        <v>41</v>
      </c>
      <c r="C8" s="58" t="s">
        <v>14</v>
      </c>
      <c r="D8" s="56">
        <v>351.92</v>
      </c>
      <c r="E8" s="56">
        <v>323.2</v>
      </c>
      <c r="F8" s="56">
        <v>28.72</v>
      </c>
    </row>
    <row r="9" customFormat="1" ht="22" customHeight="1" spans="2:6">
      <c r="B9" s="59" t="s">
        <v>228</v>
      </c>
      <c r="C9" s="60" t="s">
        <v>229</v>
      </c>
      <c r="D9" s="56">
        <v>5.5</v>
      </c>
      <c r="E9" s="56"/>
      <c r="F9" s="56">
        <v>5.5</v>
      </c>
    </row>
    <row r="10" customFormat="1" ht="22" customHeight="1" spans="2:6">
      <c r="B10" s="59" t="s">
        <v>230</v>
      </c>
      <c r="C10" s="60" t="s">
        <v>231</v>
      </c>
      <c r="D10" s="56">
        <v>5.5</v>
      </c>
      <c r="E10" s="56"/>
      <c r="F10" s="56">
        <v>5.5</v>
      </c>
    </row>
    <row r="11" customFormat="1" ht="22" customHeight="1" spans="2:6">
      <c r="B11" s="59" t="s">
        <v>232</v>
      </c>
      <c r="C11" s="60" t="s">
        <v>233</v>
      </c>
      <c r="D11" s="56">
        <v>323.22</v>
      </c>
      <c r="E11" s="56">
        <v>323.2</v>
      </c>
      <c r="F11" s="56">
        <v>0.02</v>
      </c>
    </row>
    <row r="12" customFormat="1" ht="22" customHeight="1" spans="2:6">
      <c r="B12" s="59" t="s">
        <v>234</v>
      </c>
      <c r="C12" s="60" t="s">
        <v>235</v>
      </c>
      <c r="D12" s="56">
        <v>323.22</v>
      </c>
      <c r="E12" s="56">
        <v>323.2</v>
      </c>
      <c r="F12" s="56">
        <v>0.02</v>
      </c>
    </row>
    <row r="13" customFormat="1" ht="22" customHeight="1" spans="2:6">
      <c r="B13" s="59" t="s">
        <v>236</v>
      </c>
      <c r="C13" s="60" t="s">
        <v>237</v>
      </c>
      <c r="D13" s="56"/>
      <c r="E13" s="56"/>
      <c r="F13" s="56"/>
    </row>
    <row r="14" customFormat="1" ht="22" customHeight="1" spans="2:6">
      <c r="B14" s="59" t="s">
        <v>238</v>
      </c>
      <c r="C14" s="60" t="s">
        <v>239</v>
      </c>
      <c r="D14" s="56">
        <v>8</v>
      </c>
      <c r="E14" s="56"/>
      <c r="F14" s="56">
        <v>8</v>
      </c>
    </row>
    <row r="15" customFormat="1" ht="22" customHeight="1" spans="2:6">
      <c r="B15" s="57" t="s">
        <v>240</v>
      </c>
      <c r="C15" s="58" t="s">
        <v>241</v>
      </c>
      <c r="D15" s="56">
        <v>8</v>
      </c>
      <c r="E15" s="56"/>
      <c r="F15" s="56">
        <v>8</v>
      </c>
    </row>
    <row r="16" customFormat="1" ht="22" customHeight="1" spans="2:6">
      <c r="B16" s="59" t="s">
        <v>242</v>
      </c>
      <c r="C16" s="60" t="s">
        <v>243</v>
      </c>
      <c r="D16" s="56">
        <v>5.2</v>
      </c>
      <c r="E16" s="56"/>
      <c r="F16" s="56">
        <v>5.2</v>
      </c>
    </row>
    <row r="17" customFormat="1" ht="22" customHeight="1" spans="2:6">
      <c r="B17" s="59" t="s">
        <v>244</v>
      </c>
      <c r="C17" s="60" t="s">
        <v>245</v>
      </c>
      <c r="D17" s="56">
        <v>5.2</v>
      </c>
      <c r="E17" s="56"/>
      <c r="F17" s="56">
        <v>5.2</v>
      </c>
    </row>
    <row r="18" customFormat="1" ht="22" customHeight="1" spans="2:6">
      <c r="B18" s="59" t="s">
        <v>246</v>
      </c>
      <c r="C18" s="60" t="s">
        <v>247</v>
      </c>
      <c r="D18" s="56">
        <v>10</v>
      </c>
      <c r="E18" s="56"/>
      <c r="F18" s="56">
        <v>10</v>
      </c>
    </row>
    <row r="19" customFormat="1" ht="22" customHeight="1" spans="2:6">
      <c r="B19" s="59" t="s">
        <v>248</v>
      </c>
      <c r="C19" s="60" t="s">
        <v>249</v>
      </c>
      <c r="D19" s="56">
        <v>10</v>
      </c>
      <c r="E19" s="56"/>
      <c r="F19" s="56">
        <v>10</v>
      </c>
    </row>
    <row r="20" customFormat="1" ht="22" customHeight="1" spans="2:6">
      <c r="B20" s="59">
        <v>206</v>
      </c>
      <c r="C20" s="60" t="s">
        <v>16</v>
      </c>
      <c r="D20" s="56">
        <v>17.6548</v>
      </c>
      <c r="E20" s="56"/>
      <c r="F20" s="56">
        <v>17.6548</v>
      </c>
    </row>
    <row r="21" customFormat="1" ht="22" customHeight="1" spans="2:6">
      <c r="B21" s="59" t="s">
        <v>250</v>
      </c>
      <c r="C21" s="60" t="s">
        <v>251</v>
      </c>
      <c r="D21" s="56">
        <v>17.65</v>
      </c>
      <c r="E21" s="56"/>
      <c r="F21" s="56">
        <v>17.65</v>
      </c>
    </row>
    <row r="22" ht="15.75" spans="2:6">
      <c r="B22" s="59" t="s">
        <v>252</v>
      </c>
      <c r="C22" s="60" t="s">
        <v>253</v>
      </c>
      <c r="D22" s="56">
        <v>17.65</v>
      </c>
      <c r="E22" s="56"/>
      <c r="F22" s="56">
        <v>17.65</v>
      </c>
    </row>
    <row r="23" ht="15.75" spans="2:6">
      <c r="B23" s="59" t="s">
        <v>68</v>
      </c>
      <c r="C23" s="60" t="s">
        <v>18</v>
      </c>
      <c r="D23" s="56">
        <v>159.591</v>
      </c>
      <c r="E23" s="56">
        <v>130.13</v>
      </c>
      <c r="F23" s="56">
        <v>29.461</v>
      </c>
    </row>
    <row r="24" ht="15.75" spans="2:6">
      <c r="B24" s="59" t="s">
        <v>254</v>
      </c>
      <c r="C24" s="60" t="s">
        <v>255</v>
      </c>
      <c r="D24" s="56">
        <v>22.6592</v>
      </c>
      <c r="E24" s="56"/>
      <c r="F24" s="56">
        <v>22.6592</v>
      </c>
    </row>
    <row r="25" ht="15.75" spans="2:6">
      <c r="B25" s="59" t="s">
        <v>256</v>
      </c>
      <c r="C25" s="60" t="s">
        <v>257</v>
      </c>
      <c r="D25" s="56">
        <v>22.6592</v>
      </c>
      <c r="E25" s="56"/>
      <c r="F25" s="56">
        <v>22.6592</v>
      </c>
    </row>
    <row r="26" ht="15.75" spans="2:6">
      <c r="B26" s="59" t="s">
        <v>258</v>
      </c>
      <c r="C26" s="60" t="s">
        <v>259</v>
      </c>
      <c r="D26" s="56">
        <v>124.09</v>
      </c>
      <c r="E26" s="56">
        <v>124.09</v>
      </c>
      <c r="F26" s="56"/>
    </row>
    <row r="27" ht="15.75" spans="2:6">
      <c r="B27" s="59" t="s">
        <v>260</v>
      </c>
      <c r="C27" s="60" t="s">
        <v>261</v>
      </c>
      <c r="D27" s="56">
        <v>66.2616</v>
      </c>
      <c r="E27" s="56">
        <v>66.2616</v>
      </c>
      <c r="F27" s="56"/>
    </row>
    <row r="28" ht="15.75" spans="2:6">
      <c r="B28" s="57" t="s">
        <v>262</v>
      </c>
      <c r="C28" s="58" t="s">
        <v>263</v>
      </c>
      <c r="D28" s="56"/>
      <c r="E28" s="56"/>
      <c r="F28" s="56"/>
    </row>
    <row r="29" ht="31.5" spans="2:6">
      <c r="B29" s="59" t="s">
        <v>264</v>
      </c>
      <c r="C29" s="60" t="s">
        <v>265</v>
      </c>
      <c r="D29" s="56">
        <v>38.5512</v>
      </c>
      <c r="E29" s="56">
        <v>38.5512</v>
      </c>
      <c r="F29" s="56"/>
    </row>
    <row r="30" ht="31.5" spans="2:6">
      <c r="B30" s="59" t="s">
        <v>266</v>
      </c>
      <c r="C30" s="60" t="s">
        <v>267</v>
      </c>
      <c r="D30" s="56">
        <v>19.2756</v>
      </c>
      <c r="E30" s="56">
        <v>19.2756</v>
      </c>
      <c r="F30" s="56"/>
    </row>
    <row r="31" ht="15.75" spans="2:6">
      <c r="B31" s="57" t="s">
        <v>268</v>
      </c>
      <c r="C31" s="58" t="s">
        <v>269</v>
      </c>
      <c r="D31" s="56">
        <v>6.3396</v>
      </c>
      <c r="E31" s="56">
        <v>6.04</v>
      </c>
      <c r="F31" s="56">
        <v>0.3</v>
      </c>
    </row>
    <row r="32" ht="15.75" spans="2:6">
      <c r="B32" s="59" t="s">
        <v>270</v>
      </c>
      <c r="C32" s="60" t="s">
        <v>271</v>
      </c>
      <c r="D32" s="56">
        <v>6.3396</v>
      </c>
      <c r="E32" s="56">
        <v>6.04</v>
      </c>
      <c r="F32" s="56">
        <v>0.3</v>
      </c>
    </row>
    <row r="33" ht="15.75" spans="2:6">
      <c r="B33" s="59" t="s">
        <v>272</v>
      </c>
      <c r="C33" s="60" t="s">
        <v>273</v>
      </c>
      <c r="D33" s="56">
        <v>3.3018</v>
      </c>
      <c r="E33" s="56"/>
      <c r="F33" s="56">
        <v>3.3018</v>
      </c>
    </row>
    <row r="34" ht="15.75" spans="2:6">
      <c r="B34" s="59" t="s">
        <v>274</v>
      </c>
      <c r="C34" s="60" t="s">
        <v>275</v>
      </c>
      <c r="D34" s="56">
        <v>3.3018</v>
      </c>
      <c r="E34" s="56"/>
      <c r="F34" s="56">
        <v>3.3018</v>
      </c>
    </row>
    <row r="35" ht="15.75" spans="2:6">
      <c r="B35" s="59" t="s">
        <v>276</v>
      </c>
      <c r="C35" s="60" t="s">
        <v>277</v>
      </c>
      <c r="D35" s="56">
        <v>3.2</v>
      </c>
      <c r="E35" s="56"/>
      <c r="F35" s="56">
        <v>3.2</v>
      </c>
    </row>
    <row r="36" ht="15.75" spans="2:6">
      <c r="B36" s="57" t="s">
        <v>278</v>
      </c>
      <c r="C36" s="58" t="s">
        <v>279</v>
      </c>
      <c r="D36" s="56">
        <v>3.2</v>
      </c>
      <c r="E36" s="56"/>
      <c r="F36" s="56">
        <v>3.2</v>
      </c>
    </row>
    <row r="37" ht="15.75" spans="2:6">
      <c r="B37" s="59" t="s">
        <v>95</v>
      </c>
      <c r="C37" s="60" t="s">
        <v>19</v>
      </c>
      <c r="D37" s="56">
        <v>24.0945</v>
      </c>
      <c r="E37" s="56">
        <v>24.0945</v>
      </c>
      <c r="F37" s="56"/>
    </row>
    <row r="38" ht="15.75" spans="2:6">
      <c r="B38" s="59" t="s">
        <v>280</v>
      </c>
      <c r="C38" s="60" t="s">
        <v>281</v>
      </c>
      <c r="D38" s="56">
        <v>24.0945</v>
      </c>
      <c r="E38" s="56">
        <v>24.0945</v>
      </c>
      <c r="F38" s="56"/>
    </row>
    <row r="39" customFormat="1" ht="15.75" spans="2:6">
      <c r="B39" s="57" t="s">
        <v>282</v>
      </c>
      <c r="C39" s="58" t="s">
        <v>283</v>
      </c>
      <c r="D39" s="56">
        <v>24.0945</v>
      </c>
      <c r="E39" s="56">
        <v>24.0945</v>
      </c>
      <c r="F39" s="56"/>
    </row>
    <row r="40" customFormat="1" ht="15.75" spans="2:6">
      <c r="B40" s="57" t="s">
        <v>284</v>
      </c>
      <c r="C40" s="58" t="s">
        <v>285</v>
      </c>
      <c r="D40" s="56"/>
      <c r="E40" s="56"/>
      <c r="F40" s="56"/>
    </row>
    <row r="41" customFormat="1" ht="15.75" spans="2:6">
      <c r="B41" s="59">
        <v>211</v>
      </c>
      <c r="C41" s="60" t="s">
        <v>20</v>
      </c>
      <c r="D41" s="56">
        <v>37.35</v>
      </c>
      <c r="E41" s="56"/>
      <c r="F41" s="56">
        <v>37.35</v>
      </c>
    </row>
    <row r="42" customFormat="1" ht="15.75" spans="2:6">
      <c r="B42" s="59" t="s">
        <v>286</v>
      </c>
      <c r="C42" s="60" t="s">
        <v>287</v>
      </c>
      <c r="D42" s="56">
        <v>34.35</v>
      </c>
      <c r="E42" s="56"/>
      <c r="F42" s="56">
        <v>34.35</v>
      </c>
    </row>
    <row r="43" customFormat="1" ht="15.75" spans="2:6">
      <c r="B43" s="57" t="s">
        <v>104</v>
      </c>
      <c r="C43" s="58" t="s">
        <v>288</v>
      </c>
      <c r="D43" s="56">
        <v>34.35</v>
      </c>
      <c r="E43" s="56"/>
      <c r="F43" s="56">
        <v>34.35</v>
      </c>
    </row>
    <row r="44" customFormat="1" ht="15.75" spans="2:6">
      <c r="B44" s="59" t="s">
        <v>289</v>
      </c>
      <c r="C44" s="60" t="s">
        <v>290</v>
      </c>
      <c r="D44" s="56">
        <v>3</v>
      </c>
      <c r="E44" s="56"/>
      <c r="F44" s="56">
        <v>3</v>
      </c>
    </row>
    <row r="45" customFormat="1" ht="15.75" spans="2:6">
      <c r="B45" s="57" t="s">
        <v>291</v>
      </c>
      <c r="C45" s="58" t="s">
        <v>292</v>
      </c>
      <c r="D45" s="56">
        <v>3</v>
      </c>
      <c r="E45" s="56"/>
      <c r="F45" s="56">
        <v>3</v>
      </c>
    </row>
    <row r="46" customFormat="1" ht="15.75" spans="2:6">
      <c r="B46" s="59" t="s">
        <v>110</v>
      </c>
      <c r="C46" s="60" t="s">
        <v>21</v>
      </c>
      <c r="D46" s="56">
        <v>553.71</v>
      </c>
      <c r="E46" s="56"/>
      <c r="F46" s="56">
        <v>553.71</v>
      </c>
    </row>
    <row r="47" customFormat="1" ht="15.75" spans="2:6">
      <c r="B47" s="59" t="s">
        <v>293</v>
      </c>
      <c r="C47" s="60" t="s">
        <v>294</v>
      </c>
      <c r="D47" s="56">
        <v>13.5</v>
      </c>
      <c r="E47" s="56"/>
      <c r="F47" s="56">
        <v>13.5</v>
      </c>
    </row>
    <row r="48" customFormat="1" ht="15.75" spans="2:6">
      <c r="B48" s="57" t="s">
        <v>295</v>
      </c>
      <c r="C48" s="58" t="s">
        <v>296</v>
      </c>
      <c r="D48" s="56">
        <v>13.5</v>
      </c>
      <c r="E48" s="56"/>
      <c r="F48" s="56">
        <v>13.5</v>
      </c>
    </row>
    <row r="49" customFormat="1" ht="15.75" spans="2:6">
      <c r="B49" s="59" t="s">
        <v>297</v>
      </c>
      <c r="C49" s="60" t="s">
        <v>298</v>
      </c>
      <c r="D49" s="56">
        <v>5</v>
      </c>
      <c r="E49" s="56"/>
      <c r="F49" s="56">
        <v>5</v>
      </c>
    </row>
    <row r="50" customFormat="1" ht="15.75" spans="2:6">
      <c r="B50" s="57" t="s">
        <v>299</v>
      </c>
      <c r="C50" s="58" t="s">
        <v>300</v>
      </c>
      <c r="D50" s="56">
        <v>5</v>
      </c>
      <c r="E50" s="56"/>
      <c r="F50" s="56">
        <v>5</v>
      </c>
    </row>
    <row r="51" customFormat="1" ht="31.5" spans="2:6">
      <c r="B51" s="59" t="s">
        <v>301</v>
      </c>
      <c r="C51" s="60" t="s">
        <v>302</v>
      </c>
      <c r="D51" s="56">
        <v>71.27</v>
      </c>
      <c r="E51" s="56"/>
      <c r="F51" s="56">
        <v>71.27</v>
      </c>
    </row>
    <row r="52" customFormat="1" ht="15.75" spans="2:6">
      <c r="B52" s="57" t="s">
        <v>303</v>
      </c>
      <c r="C52" s="58" t="s">
        <v>304</v>
      </c>
      <c r="D52" s="56">
        <v>18.2339</v>
      </c>
      <c r="E52" s="56"/>
      <c r="F52" s="56">
        <v>18.2339</v>
      </c>
    </row>
    <row r="53" customFormat="1" ht="15.75" spans="2:6">
      <c r="B53" s="57" t="s">
        <v>305</v>
      </c>
      <c r="C53" s="58" t="s">
        <v>306</v>
      </c>
      <c r="D53" s="56">
        <v>23.9432</v>
      </c>
      <c r="E53" s="56"/>
      <c r="F53" s="56">
        <v>23.9432</v>
      </c>
    </row>
    <row r="54" customFormat="1" ht="15.75" spans="2:6">
      <c r="B54" s="57" t="s">
        <v>307</v>
      </c>
      <c r="C54" s="58" t="s">
        <v>308</v>
      </c>
      <c r="D54" s="56">
        <v>29.1</v>
      </c>
      <c r="E54" s="56"/>
      <c r="F54" s="56">
        <v>29.1</v>
      </c>
    </row>
    <row r="55" customFormat="1" ht="15.75" spans="2:6">
      <c r="B55" s="59" t="s">
        <v>309</v>
      </c>
      <c r="C55" s="60" t="s">
        <v>310</v>
      </c>
      <c r="D55" s="56">
        <v>463.94</v>
      </c>
      <c r="E55" s="56"/>
      <c r="F55" s="56">
        <v>463.94</v>
      </c>
    </row>
    <row r="56" customFormat="1" ht="15.75" spans="2:6">
      <c r="B56" s="57" t="s">
        <v>129</v>
      </c>
      <c r="C56" s="58" t="s">
        <v>311</v>
      </c>
      <c r="D56" s="56">
        <v>70</v>
      </c>
      <c r="E56" s="56"/>
      <c r="F56" s="56">
        <v>70</v>
      </c>
    </row>
    <row r="57" customFormat="1" ht="15.75" spans="2:6">
      <c r="B57" s="57" t="s">
        <v>312</v>
      </c>
      <c r="C57" s="58" t="s">
        <v>313</v>
      </c>
      <c r="D57" s="56">
        <v>393.9353</v>
      </c>
      <c r="E57" s="56"/>
      <c r="F57" s="56">
        <v>393.9353</v>
      </c>
    </row>
    <row r="58" customFormat="1" ht="15.75" spans="2:6">
      <c r="B58" s="59">
        <v>216</v>
      </c>
      <c r="C58" s="60" t="s">
        <v>22</v>
      </c>
      <c r="D58" s="56">
        <v>40</v>
      </c>
      <c r="E58" s="56"/>
      <c r="F58" s="56">
        <v>40</v>
      </c>
    </row>
    <row r="59" customFormat="1" ht="15.75" spans="2:6">
      <c r="B59" s="59" t="s">
        <v>314</v>
      </c>
      <c r="C59" s="60" t="s">
        <v>315</v>
      </c>
      <c r="D59" s="56">
        <v>40</v>
      </c>
      <c r="E59" s="56"/>
      <c r="F59" s="56">
        <v>40</v>
      </c>
    </row>
    <row r="60" customFormat="1" ht="15.75" spans="2:6">
      <c r="B60" s="57" t="s">
        <v>135</v>
      </c>
      <c r="C60" s="58" t="s">
        <v>316</v>
      </c>
      <c r="D60" s="56">
        <v>40</v>
      </c>
      <c r="E60" s="56"/>
      <c r="F60" s="56">
        <v>40</v>
      </c>
    </row>
    <row r="61" customFormat="1" ht="15.75" spans="2:6">
      <c r="B61" s="59" t="s">
        <v>137</v>
      </c>
      <c r="C61" s="60" t="s">
        <v>23</v>
      </c>
      <c r="D61" s="56">
        <v>33.2334</v>
      </c>
      <c r="E61" s="56">
        <v>33.2334</v>
      </c>
      <c r="F61" s="56"/>
    </row>
    <row r="62" customFormat="1" ht="15.75" spans="2:6">
      <c r="B62" s="59" t="s">
        <v>317</v>
      </c>
      <c r="C62" s="60" t="s">
        <v>318</v>
      </c>
      <c r="D62" s="56">
        <v>33.2334</v>
      </c>
      <c r="E62" s="56">
        <v>33.2334</v>
      </c>
      <c r="F62" s="56"/>
    </row>
    <row r="63" customFormat="1" ht="15.75" spans="2:6">
      <c r="B63" s="57" t="s">
        <v>319</v>
      </c>
      <c r="C63" s="58" t="s">
        <v>320</v>
      </c>
      <c r="D63" s="56">
        <v>33.2334</v>
      </c>
      <c r="E63" s="56">
        <v>33.2334</v>
      </c>
      <c r="F63" s="56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9" sqref="B9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" customWidth="1"/>
    <col min="7" max="7" width="12.6333333333333" customWidth="1"/>
    <col min="8" max="8" width="11.4" customWidth="1"/>
    <col min="9" max="9" width="10.9916666666667" customWidth="1"/>
    <col min="10" max="10" width="11.1333333333333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32"/>
      <c r="B1" s="3" t="s">
        <v>325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6.35" customHeight="1" spans="2:13">
      <c r="B2" s="46" t="s">
        <v>326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16.35" customHeight="1" spans="2:1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ht="16.35" customHeight="1" spans="2:1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ht="21.55" customHeight="1" spans="2:13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51" t="s">
        <v>2</v>
      </c>
    </row>
    <row r="6" ht="65.55" customHeight="1" spans="2:13">
      <c r="B6" s="47" t="s">
        <v>327</v>
      </c>
      <c r="C6" s="47" t="s">
        <v>5</v>
      </c>
      <c r="D6" s="47" t="s">
        <v>38</v>
      </c>
      <c r="E6" s="47" t="s">
        <v>219</v>
      </c>
      <c r="F6" s="47" t="s">
        <v>220</v>
      </c>
      <c r="G6" s="47" t="s">
        <v>221</v>
      </c>
      <c r="H6" s="47" t="s">
        <v>222</v>
      </c>
      <c r="I6" s="47" t="s">
        <v>223</v>
      </c>
      <c r="J6" s="47" t="s">
        <v>224</v>
      </c>
      <c r="K6" s="47" t="s">
        <v>225</v>
      </c>
      <c r="L6" s="47" t="s">
        <v>226</v>
      </c>
      <c r="M6" s="47" t="s">
        <v>227</v>
      </c>
    </row>
    <row r="7" ht="23.25" customHeight="1" spans="2:13">
      <c r="B7" s="37" t="s">
        <v>7</v>
      </c>
      <c r="C7" s="37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ht="21.55" customHeight="1" spans="2:13">
      <c r="B8" s="49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2:2">
      <c r="B9" s="16" t="s">
        <v>328</v>
      </c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WPS_1606360756</cp:lastModifiedBy>
  <dcterms:created xsi:type="dcterms:W3CDTF">2022-01-21T06:55:00Z</dcterms:created>
  <dcterms:modified xsi:type="dcterms:W3CDTF">2024-02-23T08:00:40Z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06AA0C615CEE45D5AA726368A53B069C_12</vt:lpwstr>
  </property>
</Properties>
</file>