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<sst xmlns="http://schemas.openxmlformats.org/spreadsheetml/2006/main" count="586" uniqueCount="289">
  <si>
    <t>表一</t>
  </si>
  <si>
    <t>巫溪县通城镇人民政府2026年财政拨款收支总表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</si>
  <si>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</si>
  <si>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</si>
  <si>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</si>
  <si>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</si>
  <si>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</si>
  <si>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</si>
  <si>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</si>
  <si>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</si>
  <si>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</si>
  <si>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</si>
  <si>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</si>
  <si>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</si>
  <si>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</si>
  <si>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</si>
  <si>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公共安全支出</t>
  </si>
  <si>
    <t>国有资本经营预算资金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</si>
  <si>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</si>
  <si>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</si>
  <si>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</si>
  <si>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</si>
  <si>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</si>
  <si>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</si>
  <si>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住房保障支出</t>
  </si>
  <si>
    <t>灾害防治及应急管理支出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</si>
  <si>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</si>
  <si>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</si>
  <si>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</si>
  <si>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</si>
  <si>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</si>
  <si>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</si>
  <si>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</si>
  <si>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</si>
  <si>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</si>
  <si>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r>
      <rPr>
        <sz val="17"/>
        <rFont val="方正小标宋_GBK"/>
        <charset val="134"/>
      </rPr>
      <t>巫溪县通城镇人民政府2026年</t>
    </r>
    <r>
      <rPr>
        <sz val="17"/>
        <color rgb="FFFF0000"/>
        <rFont val="方正小标宋_GBK"/>
        <charset val="134"/>
      </rPr>
      <t>一般公共预算</t>
    </r>
    <r>
      <rPr>
        <sz val="17"/>
        <rFont val="方正小标宋_GBK"/>
        <charset val="134"/>
      </rPr>
      <t>财政拨款支出预算表</t>
    </r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</si>
  <si>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</si>
  <si>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</si>
  <si>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</si>
  <si>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</si>
  <si>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</si>
  <si>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</si>
  <si>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</si>
  <si>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</si>
  <si>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</si>
  <si>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</si>
  <si>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2010108</t>
    </r>
  </si>
  <si>
    <r>
      <rPr>
        <sz val="10"/>
        <color rgb="FF000000"/>
        <rFont val="方正仿宋_GBK"/>
        <charset val="134"/>
      </rPr>
      <t>  代表工作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</si>
  <si>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</si>
  <si>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</si>
  <si>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</si>
  <si>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</si>
  <si>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20139</t>
    </r>
  </si>
  <si>
    <r>
      <rPr>
        <sz val="10"/>
        <color rgb="FF000000"/>
        <rFont val="方正仿宋_GBK"/>
        <charset val="134"/>
      </rPr>
      <t> 社会工作事务</t>
    </r>
  </si>
  <si>
    <r>
      <rPr>
        <sz val="10"/>
        <color rgb="FF000000"/>
        <rFont val="方正仿宋_GBK"/>
        <charset val="134"/>
      </rPr>
      <t>  2013904</t>
    </r>
  </si>
  <si>
    <r>
      <rPr>
        <sz val="10"/>
        <color rgb="FF000000"/>
        <rFont val="方正仿宋_GBK"/>
        <charset val="134"/>
      </rPr>
      <t>  专项业务</t>
    </r>
  </si>
  <si>
    <t>司法</t>
  </si>
  <si>
    <t>法治建设</t>
  </si>
  <si>
    <t>其他司法支出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</si>
  <si>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</si>
  <si>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</si>
  <si>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</si>
  <si>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</si>
  <si>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</si>
  <si>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</si>
  <si>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</si>
  <si>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</si>
  <si>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</si>
  <si>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20820</t>
    </r>
  </si>
  <si>
    <t>临时救助</t>
  </si>
  <si>
    <t>临时救助支出</t>
  </si>
  <si>
    <r>
      <rPr>
        <sz val="10"/>
        <color rgb="FF000000"/>
        <rFont val="方正仿宋_GBK"/>
        <charset val="134"/>
      </rPr>
      <t> 20825</t>
    </r>
  </si>
  <si>
    <r>
      <rPr>
        <sz val="10"/>
        <color rgb="FF000000"/>
        <rFont val="方正仿宋_GBK"/>
        <charset val="134"/>
      </rPr>
      <t> 其他生活救助</t>
    </r>
  </si>
  <si>
    <r>
      <rPr>
        <sz val="10"/>
        <color rgb="FF000000"/>
        <rFont val="方正仿宋_GBK"/>
        <charset val="134"/>
      </rPr>
      <t>  2082502</t>
    </r>
  </si>
  <si>
    <r>
      <rPr>
        <sz val="10"/>
        <color rgb="FF000000"/>
        <rFont val="方正仿宋_GBK"/>
        <charset val="134"/>
      </rPr>
      <t>  其他农村生活救助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</si>
  <si>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</si>
  <si>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</si>
  <si>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</si>
  <si>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</si>
  <si>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</si>
  <si>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污染防治</t>
  </si>
  <si>
    <t>水体</t>
  </si>
  <si>
    <t>自然生态保护</t>
  </si>
  <si>
    <t>生态保护</t>
  </si>
  <si>
    <t>213</t>
  </si>
  <si>
    <t>农业农村</t>
  </si>
  <si>
    <t>防灾救灾</t>
  </si>
  <si>
    <t>农业生产发展</t>
  </si>
  <si>
    <t>对高校毕业生到基层任职补助</t>
  </si>
  <si>
    <t>林业和草药</t>
  </si>
  <si>
    <t>森林资源培育</t>
  </si>
  <si>
    <t>水利</t>
  </si>
  <si>
    <t>农村供水</t>
  </si>
  <si>
    <r>
      <rPr>
        <sz val="10"/>
        <color rgb="FF000000"/>
        <rFont val="方正仿宋_GBK"/>
        <charset val="134"/>
      </rPr>
      <t> 21305</t>
    </r>
  </si>
  <si>
    <r>
      <rPr>
        <sz val="10"/>
        <color rgb="FF000000"/>
        <rFont val="方正仿宋_GBK"/>
        <charset val="134"/>
      </rPr>
      <t> 巩固脱贫攻坚成果衔接乡村振兴</t>
    </r>
  </si>
  <si>
    <t>农村基础设施建设</t>
  </si>
  <si>
    <r>
      <rPr>
        <sz val="10"/>
        <color rgb="FF000000"/>
        <rFont val="方正仿宋_GBK"/>
        <charset val="134"/>
      </rPr>
      <t>  2130505</t>
    </r>
  </si>
  <si>
    <r>
      <rPr>
        <sz val="10"/>
        <color rgb="FF000000"/>
        <rFont val="方正仿宋_GBK"/>
        <charset val="134"/>
      </rPr>
      <t>  生产发展</t>
    </r>
  </si>
  <si>
    <t>其他巩固脱贫攻坚成果衔接乡村振兴支出</t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</si>
  <si>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</si>
  <si>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</si>
  <si>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t>对村级公益事业建设的补助</t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</si>
  <si>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</si>
  <si>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</si>
  <si>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t>公路水利运输</t>
  </si>
  <si>
    <t>公路建设</t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</si>
  <si>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</si>
  <si>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</si>
  <si>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</si>
  <si>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</si>
  <si>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</si>
  <si>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自然灾害救灾及恢复重建支出</t>
  </si>
  <si>
    <t>自然灾害救灾补助</t>
  </si>
  <si>
    <t>自然灾害灾后重建补助</t>
  </si>
  <si>
    <t>备注：本表反映当年一般公共预算财政拨款支出情况。</t>
  </si>
  <si>
    <t>表三</t>
  </si>
  <si>
    <t>巫溪县通城镇人民政府2026年一般公共预算财政拨款基本支出预算表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</si>
  <si>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</si>
  <si>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</si>
  <si>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</si>
  <si>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</si>
  <si>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</si>
  <si>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</si>
  <si>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</si>
  <si>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</si>
  <si>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</si>
  <si>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</si>
  <si>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</si>
  <si>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</si>
  <si>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</si>
  <si>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</si>
  <si>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</si>
  <si>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</si>
  <si>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</si>
  <si>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</si>
  <si>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</si>
  <si>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</si>
  <si>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</si>
  <si>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</si>
  <si>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</si>
  <si>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</si>
  <si>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</si>
  <si>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</si>
  <si>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</si>
  <si>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</si>
  <si>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</si>
  <si>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</si>
  <si>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</si>
  <si>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</si>
  <si>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</si>
  <si>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</si>
  <si>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</si>
  <si>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</si>
  <si>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</si>
  <si>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</si>
  <si>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</si>
  <si>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</si>
  <si>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</si>
  <si>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</si>
  <si>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</si>
  <si>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</si>
  <si>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</si>
  <si>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</si>
  <si>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</si>
  <si>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</si>
  <si>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巫溪县通城镇人民政府2026年一般公共预算“三公”经费支出表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</si>
  <si>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</si>
  <si>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</si>
  <si>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</si>
  <si>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</si>
  <si>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</si>
  <si>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</si>
  <si>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</si>
  <si>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</si>
  <si>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巫溪县通城镇人民政府2026年政府性基金预算支出表</t>
  </si>
  <si>
    <t>本年政府性基金预算财政拨款支出</t>
  </si>
  <si>
    <t>国土土地使用权出让收入安排的支出</t>
  </si>
  <si>
    <t>农村基础设施建设支出</t>
  </si>
  <si>
    <t>其他政府性基金及对应专项债务收入安排的支出</t>
  </si>
  <si>
    <t>其他地方自行试点项目收益专项债券收入安排的支出</t>
  </si>
  <si>
    <t>彩票公益安排的支出</t>
  </si>
  <si>
    <t>用于社会福利的彩票公益金支出</t>
  </si>
  <si>
    <t>表六</t>
  </si>
  <si>
    <t>巫溪县通城镇人民政府2026年部门收支总表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</si>
  <si>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</si>
  <si>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</si>
  <si>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</si>
  <si>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</si>
  <si>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</si>
  <si>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</si>
  <si>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</si>
  <si>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</si>
  <si>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巫溪县通城镇人民政府2026年部门收入总表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</si>
  <si>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</si>
  <si>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</si>
  <si>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</si>
  <si>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</si>
  <si>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</si>
  <si>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</si>
  <si>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</si>
  <si>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</si>
  <si>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</si>
  <si>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</si>
  <si>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</si>
  <si>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巫溪县通城镇人民政府2026年部门支出总表</t>
  </si>
  <si>
    <t>基本支出</t>
  </si>
  <si>
    <t>项目支出</t>
  </si>
  <si>
    <t>表九</t>
  </si>
  <si>
    <t>巫溪县通城镇人民政府2026年政府采购预算明细表</t>
  </si>
  <si>
    <t>项目编号</t>
  </si>
  <si>
    <t>备注：本单位无政府采购预算，故此表无数据。</t>
  </si>
  <si>
    <t>表十</t>
  </si>
  <si>
    <t>2026年部门预算整体绩效目标表</t>
  </si>
  <si>
    <t>部门(单位)名称</t>
  </si>
  <si>
    <t>巫溪县通城镇人民政府</t>
  </si>
  <si>
    <t>部门支出预算数</t>
  </si>
  <si>
    <t>当年整体绩效目标</t>
  </si>
  <si>
    <t>坚持以人民为中心的发展思想，着力构建职能科学、运转有序、保障有力、服务高效、人民满意的基层政府服务管理体制机制。第一保证本级人民政府和12个村、1个社区能正常运转，服务群众，为民办实事；第二充分利用资源优势带动当地经济发展，继续发展李子、冬桃、冬梨、高山蔬菜等产业促进农民增收，同时也带动贫困村发展特色产业，提升我镇建档立卡贫困户的脱贫质量，第三持续推进农村基础设施建设同时也要坚持生态保护不放松；第四严格落实各项惠民补贴政策，按程序将惠民补贴资金发放到位并进行公示；第五做好民政工作，救灾救济款发放及时、到位。认真落实低保政策，做好“动态管理、应保尽保”，同时也要做好社保惠民工作，加快社会保障和社会救助体系建设，扩大社会保险覆盖面；第五做好人大工作，并及时进行政务公开同时也要保持信访稳定。</t>
  </si>
  <si>
    <t>绩效指标</t>
  </si>
  <si>
    <t>指标</t>
  </si>
  <si>
    <t>指标权重</t>
  </si>
  <si>
    <t>计量单位</t>
  </si>
  <si>
    <t>指标性质</t>
  </si>
  <si>
    <t>指标值</t>
  </si>
  <si>
    <t>发布新闻动态数</t>
  </si>
  <si>
    <t>条</t>
  </si>
  <si>
    <t>≥</t>
  </si>
  <si>
    <t>100</t>
  </si>
  <si>
    <t>预决算情况按时公示率</t>
  </si>
  <si>
    <t>%</t>
  </si>
  <si>
    <t>＝</t>
  </si>
  <si>
    <t>预算执行率</t>
  </si>
  <si>
    <t>访工作完成率</t>
  </si>
  <si>
    <t>90</t>
  </si>
  <si>
    <t>惠民惠农政策落实率</t>
  </si>
  <si>
    <t>95</t>
  </si>
  <si>
    <t>群众对政务工作满意度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</si>
  <si>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</si>
  <si>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</si>
  <si>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</si>
  <si>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</si>
  <si>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</si>
  <si>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</si>
  <si>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</si>
  <si>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</si>
  <si>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</si>
  <si>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</si>
  <si>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</si>
  <si>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</si>
  <si>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</si>
  <si>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</si>
  <si>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</si>
  <si>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</si>
  <si>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514001-巫溪县通城镇人民政府（本级）</t>
  </si>
  <si>
    <t>项目名称：</t>
  </si>
  <si>
    <t>2026年乡镇人大代表活动经费</t>
  </si>
  <si>
    <t>职能职责与活动：</t>
  </si>
  <si>
    <t>04-一般公共服务管理/01-人大事务管理</t>
  </si>
  <si>
    <t>主管部门：</t>
  </si>
  <si>
    <t>514-巫溪县通城镇人民政府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</si>
  <si>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</si>
  <si>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</si>
  <si>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</si>
  <si>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</si>
  <si>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</si>
  <si>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</si>
  <si>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</si>
  <si>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</si>
  <si>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</si>
  <si>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</si>
  <si>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</si>
  <si>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</si>
  <si>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</si>
  <si>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</si>
  <si>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</si>
  <si>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</si>
  <si>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</si>
  <si>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</si>
  <si>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</si>
  <si>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人大代表人数</t>
  </si>
  <si>
    <t>=</t>
  </si>
  <si>
    <t>人</t>
  </si>
  <si>
    <t>效益指标</t>
  </si>
  <si>
    <t>可持续影响指标</t>
  </si>
  <si>
    <t>可持续影响时间</t>
  </si>
  <si>
    <t>年</t>
  </si>
  <si>
    <t>满意度指标</t>
  </si>
  <si>
    <t>服务对象满意度指标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</si>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</sst>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1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8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12"/>
      <name val="Times New Roman"/>
      <charset val="134"/>
    </font>
    <font>
      <sz val="11"/>
      <name val="方正楷体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7"/>
      <color rgb="FFFF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3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7" applyNumberFormat="0" applyAlignment="0" applyProtection="0">
      <alignment vertical="center"/>
    </xf>
    <xf numFmtId="0" fontId="49" fillId="5" borderId="18" applyNumberFormat="0" applyAlignment="0" applyProtection="0">
      <alignment vertical="center"/>
    </xf>
    <xf numFmtId="0" fontId="50" fillId="5" borderId="17" applyNumberFormat="0" applyAlignment="0" applyProtection="0">
      <alignment vertical="center"/>
    </xf>
    <xf numFmtId="0" fontId="51" fillId="6" borderId="19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/>
    <xf numFmtId="0" fontId="59" fillId="0" borderId="0"/>
    <xf numFmtId="0" fontId="59" fillId="0" borderId="0"/>
  </cellStyleXfs>
  <cellXfs count="13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50" applyAlignment="1">
      <alignment vertical="center"/>
    </xf>
    <xf numFmtId="0" fontId="9" fillId="0" borderId="0" xfId="49">
      <alignment vertical="center"/>
    </xf>
    <xf numFmtId="0" fontId="10" fillId="0" borderId="0" xfId="50" applyFont="1" applyFill="1" applyBorder="1" applyAlignment="1">
      <alignment horizontal="center" vertical="center" wrapText="1"/>
    </xf>
    <xf numFmtId="0" fontId="11" fillId="0" borderId="4" xfId="50" applyFont="1" applyFill="1" applyBorder="1" applyAlignment="1">
      <alignment horizontal="center" vertical="center" wrapText="1"/>
    </xf>
    <xf numFmtId="0" fontId="11" fillId="0" borderId="4" xfId="50" applyFont="1" applyFill="1" applyBorder="1" applyAlignment="1">
      <alignment horizontal="left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horizontal="center" vertical="center"/>
    </xf>
    <xf numFmtId="0" fontId="12" fillId="0" borderId="6" xfId="50" applyFont="1" applyFill="1" applyBorder="1" applyAlignment="1">
      <alignment horizontal="center" vertical="center"/>
    </xf>
    <xf numFmtId="176" fontId="12" fillId="0" borderId="7" xfId="50" applyNumberFormat="1" applyFont="1" applyFill="1" applyBorder="1" applyAlignment="1">
      <alignment horizontal="center" vertical="center"/>
    </xf>
    <xf numFmtId="176" fontId="12" fillId="0" borderId="0" xfId="50" applyNumberFormat="1" applyFont="1" applyFill="1" applyBorder="1" applyAlignment="1">
      <alignment horizontal="center" vertical="center"/>
    </xf>
    <xf numFmtId="176" fontId="12" fillId="0" borderId="8" xfId="50" applyNumberFormat="1" applyFont="1" applyFill="1" applyBorder="1" applyAlignment="1">
      <alignment horizontal="center" vertical="center"/>
    </xf>
    <xf numFmtId="176" fontId="12" fillId="0" borderId="9" xfId="50" applyNumberFormat="1" applyFont="1" applyFill="1" applyBorder="1" applyAlignment="1">
      <alignment horizontal="center" vertical="center"/>
    </xf>
    <xf numFmtId="176" fontId="12" fillId="0" borderId="10" xfId="50" applyNumberFormat="1" applyFont="1" applyFill="1" applyBorder="1" applyAlignment="1">
      <alignment horizontal="center" vertical="center"/>
    </xf>
    <xf numFmtId="176" fontId="12" fillId="0" borderId="11" xfId="50" applyNumberFormat="1" applyFont="1" applyFill="1" applyBorder="1" applyAlignment="1">
      <alignment horizontal="center" vertical="center"/>
    </xf>
    <xf numFmtId="49" fontId="12" fillId="0" borderId="5" xfId="50" applyNumberFormat="1" applyFont="1" applyFill="1" applyBorder="1" applyAlignment="1">
      <alignment horizontal="left" vertical="center" wrapText="1"/>
    </xf>
    <xf numFmtId="0" fontId="12" fillId="0" borderId="5" xfId="50" applyFont="1" applyFill="1" applyBorder="1" applyAlignment="1">
      <alignment horizontal="left" vertical="center"/>
    </xf>
    <xf numFmtId="49" fontId="12" fillId="0" borderId="5" xfId="5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4" fontId="25" fillId="0" borderId="12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/>
    </xf>
    <xf numFmtId="0" fontId="15" fillId="0" borderId="12" xfId="0" applyFont="1" applyBorder="1">
      <alignment vertical="center"/>
    </xf>
    <xf numFmtId="4" fontId="27" fillId="0" borderId="12" xfId="0" applyNumberFormat="1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" fontId="21" fillId="2" borderId="12" xfId="0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>
      <alignment vertical="center"/>
    </xf>
    <xf numFmtId="4" fontId="25" fillId="0" borderId="13" xfId="0" applyNumberFormat="1" applyFont="1" applyBorder="1" applyAlignment="1">
      <alignment horizontal="right" vertical="center" wrapText="1"/>
    </xf>
    <xf numFmtId="4" fontId="21" fillId="0" borderId="13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4" fontId="27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2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27" fillId="0" borderId="1" xfId="0" applyNumberFormat="1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28" fillId="0" borderId="0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/>
    </xf>
    <xf numFmtId="4" fontId="27" fillId="0" borderId="12" xfId="0" applyNumberFormat="1" applyFont="1" applyBorder="1" applyAlignment="1">
      <alignment horizontal="right" vertical="center"/>
    </xf>
    <xf numFmtId="0" fontId="22" fillId="0" borderId="0" xfId="0" applyFont="1" applyBorder="1">
      <alignment vertical="center"/>
    </xf>
    <xf numFmtId="0" fontId="29" fillId="0" borderId="13" xfId="0" applyFont="1" applyBorder="1">
      <alignment vertical="center"/>
    </xf>
    <xf numFmtId="4" fontId="27" fillId="0" borderId="13" xfId="0" applyNumberFormat="1" applyFont="1" applyBorder="1" applyAlignment="1">
      <alignment horizontal="right" vertical="center"/>
    </xf>
    <xf numFmtId="0" fontId="30" fillId="0" borderId="13" xfId="0" applyFont="1" applyBorder="1">
      <alignment vertical="center"/>
    </xf>
    <xf numFmtId="4" fontId="31" fillId="0" borderId="13" xfId="0" applyNumberFormat="1" applyFont="1" applyBorder="1" applyAlignment="1">
      <alignment horizontal="right" vertical="center"/>
    </xf>
    <xf numFmtId="0" fontId="29" fillId="0" borderId="1" xfId="0" applyFont="1" applyBorder="1">
      <alignment vertical="center"/>
    </xf>
    <xf numFmtId="0" fontId="30" fillId="0" borderId="1" xfId="0" applyFont="1" applyBorder="1">
      <alignment vertical="center"/>
    </xf>
    <xf numFmtId="4" fontId="31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vertical="center"/>
    </xf>
    <xf numFmtId="4" fontId="31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4" fontId="34" fillId="0" borderId="12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vertical="center" wrapText="1"/>
    </xf>
    <xf numFmtId="4" fontId="17" fillId="0" borderId="13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" fontId="25" fillId="0" borderId="12" xfId="0" applyNumberFormat="1" applyFont="1" applyBorder="1" applyAlignment="1">
      <alignment horizontal="right" vertical="center"/>
    </xf>
    <xf numFmtId="4" fontId="21" fillId="2" borderId="12" xfId="0" applyNumberFormat="1" applyFont="1" applyFill="1" applyBorder="1" applyAlignment="1">
      <alignment horizontal="right" vertical="center" wrapText="1"/>
    </xf>
    <xf numFmtId="0" fontId="36" fillId="0" borderId="0" xfId="0" applyFont="1" applyBorder="1" applyAlignment="1">
      <alignment vertical="center" wrapText="1"/>
    </xf>
    <xf numFmtId="0" fontId="37" fillId="0" borderId="0" xfId="52" applyNumberFormat="1" applyFont="1" applyFill="1" applyBorder="1" applyAlignment="1">
      <alignment horizontal="left" vertical="center"/>
    </xf>
    <xf numFmtId="0" fontId="38" fillId="0" borderId="0" xfId="52" applyNumberFormat="1" applyFont="1" applyFill="1" applyBorder="1" applyAlignment="1">
      <alignment horizontal="left" vertical="center"/>
    </xf>
    <xf numFmtId="4" fontId="39" fillId="0" borderId="12" xfId="0" applyNumberFormat="1" applyFont="1" applyBorder="1" applyAlignment="1">
      <alignment horizontal="right" vertical="center"/>
    </xf>
    <xf numFmtId="0" fontId="29" fillId="0" borderId="12" xfId="0" applyFont="1" applyBorder="1">
      <alignment vertical="center"/>
    </xf>
    <xf numFmtId="4" fontId="31" fillId="0" borderId="12" xfId="0" applyNumberFormat="1" applyFont="1" applyBorder="1" applyAlignment="1">
      <alignment horizontal="right" vertical="center"/>
    </xf>
    <xf numFmtId="0" fontId="30" fillId="0" borderId="12" xfId="0" applyFont="1" applyBorder="1">
      <alignment vertical="center"/>
    </xf>
    <xf numFmtId="0" fontId="30" fillId="0" borderId="12" xfId="0" applyFont="1" applyFill="1" applyBorder="1" applyAlignment="1">
      <alignment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7" fillId="0" borderId="12" xfId="0" applyNumberFormat="1" applyFont="1" applyFill="1" applyBorder="1" applyAlignment="1">
      <alignment horizontal="right" vertical="center"/>
    </xf>
    <xf numFmtId="0" fontId="22" fillId="0" borderId="12" xfId="0" applyFont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2" workbookViewId="0">
      <selection activeCell="K7" sqref="K7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9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35"/>
      <c r="B1" s="3" t="s">
        <v>0</v>
      </c>
    </row>
    <row r="2" ht="40.5" customHeight="1" spans="1:8">
      <c r="B2" s="36" t="s">
        <v>1</v>
      </c>
      <c r="C2" s="36"/>
      <c r="D2" s="36"/>
      <c r="E2" s="36"/>
      <c r="F2" s="36"/>
      <c r="G2" s="36"/>
      <c r="H2" s="36"/>
    </row>
    <row r="3" ht="23.25" customHeight="1" spans="1:8">
      <c r="H3" s="90" t="s">
        <v>2</v>
      </c>
    </row>
    <row r="4" ht="43.1" customHeight="1" spans="1:8">
      <c r="B4" s="59" t="s">
        <v>3</v>
      </c>
      <c r="C4" s="59"/>
      <c r="D4" s="59" t="s">
        <v>4</v>
      </c>
      <c r="E4" s="59"/>
      <c r="F4" s="59"/>
      <c r="G4" s="59"/>
      <c r="H4" s="59"/>
    </row>
    <row r="5" ht="43.1" customHeight="1" spans="1:8">
      <c r="B5" s="91" t="s">
        <v>5</v>
      </c>
      <c r="C5" s="91" t="s">
        <v>6</v>
      </c>
      <c r="D5" s="91" t="s">
        <v>5</v>
      </c>
      <c r="E5" s="91" t="s">
        <v>7</v>
      </c>
      <c r="F5" s="59" t="s">
        <v>8</v>
      </c>
      <c r="G5" s="59" t="s">
        <v>9</v>
      </c>
      <c r="H5" s="59" t="s">
        <v>10</v>
      </c>
    </row>
    <row r="6" ht="24.15" customHeight="1" spans="1:8">
      <c r="B6" s="71" t="s">
        <v>11</v>
      </c>
      <c r="C6" s="120">
        <v>979.62</v>
      </c>
      <c r="D6" s="71" t="s">
        <v>12</v>
      </c>
      <c r="E6" s="54">
        <f>SUM(E7:E17)</f>
        <v>2407.66</v>
      </c>
      <c r="F6" s="92">
        <f>SUM(F7:F17)</f>
        <v>2267.29</v>
      </c>
      <c r="G6" s="92">
        <f>SUM(G7:G17)</f>
        <v>140.37</v>
      </c>
      <c r="H6" s="54"/>
    </row>
    <row r="7" ht="23.25" customHeight="1" spans="1:8">
      <c r="B7" s="121" t="s">
        <v>13</v>
      </c>
      <c r="C7" s="122">
        <v>979.62</v>
      </c>
      <c r="D7" s="123" t="s">
        <v>14</v>
      </c>
      <c r="E7" s="122">
        <v>421.72</v>
      </c>
      <c r="F7" s="122">
        <v>421.72</v>
      </c>
      <c r="G7" s="92"/>
      <c r="H7" s="92"/>
    </row>
    <row r="8" ht="23.25" customHeight="1" spans="1:8">
      <c r="B8" s="121" t="s">
        <v>15</v>
      </c>
      <c r="C8" s="92"/>
      <c r="D8" s="123" t="s">
        <v>16</v>
      </c>
      <c r="E8" s="122">
        <v>2.35</v>
      </c>
      <c r="F8" s="122">
        <v>2.35</v>
      </c>
      <c r="G8" s="92"/>
      <c r="H8" s="92"/>
    </row>
    <row r="9" ht="23.25" customHeight="1" spans="1:8">
      <c r="B9" s="121" t="s">
        <v>17</v>
      </c>
      <c r="C9" s="92"/>
      <c r="D9" s="124" t="s">
        <v>18</v>
      </c>
      <c r="E9" s="125">
        <v>162.82</v>
      </c>
      <c r="F9" s="125">
        <v>162.82</v>
      </c>
      <c r="G9" s="126"/>
      <c r="H9" s="92"/>
    </row>
    <row r="10" ht="23.25" customHeight="1" spans="1:8">
      <c r="B10" s="121"/>
      <c r="C10" s="92"/>
      <c r="D10" s="124" t="s">
        <v>19</v>
      </c>
      <c r="E10" s="125">
        <v>29.47</v>
      </c>
      <c r="F10" s="125">
        <v>29.47</v>
      </c>
      <c r="G10" s="126"/>
      <c r="H10" s="92"/>
    </row>
    <row r="11" ht="23.25" customHeight="1" spans="1:8">
      <c r="B11" s="121"/>
      <c r="C11" s="92"/>
      <c r="D11" s="124" t="s">
        <v>20</v>
      </c>
      <c r="E11" s="125">
        <v>32.74</v>
      </c>
      <c r="F11" s="125">
        <v>32.74</v>
      </c>
      <c r="G11" s="126"/>
      <c r="H11" s="92"/>
    </row>
    <row r="12" ht="23.25" customHeight="1" spans="1:8">
      <c r="B12" s="121"/>
      <c r="C12" s="92"/>
      <c r="D12" s="124" t="s">
        <v>21</v>
      </c>
      <c r="E12" s="125">
        <v>10.5</v>
      </c>
      <c r="F12" s="125"/>
      <c r="G12" s="126">
        <v>10.5</v>
      </c>
      <c r="H12" s="92"/>
    </row>
    <row r="13" ht="23.25" customHeight="1" spans="1:8">
      <c r="B13" s="121"/>
      <c r="C13" s="92"/>
      <c r="D13" s="124" t="s">
        <v>22</v>
      </c>
      <c r="E13" s="125">
        <v>1348.47</v>
      </c>
      <c r="F13" s="125">
        <v>1348.47</v>
      </c>
      <c r="G13" s="126"/>
      <c r="H13" s="92"/>
    </row>
    <row r="14" ht="23.25" customHeight="1" spans="1:8">
      <c r="B14" s="121"/>
      <c r="C14" s="92"/>
      <c r="D14" s="124" t="s">
        <v>23</v>
      </c>
      <c r="E14" s="125">
        <v>200</v>
      </c>
      <c r="F14" s="125">
        <v>200</v>
      </c>
      <c r="G14" s="126"/>
      <c r="H14" s="92"/>
    </row>
    <row r="15" ht="23.25" customHeight="1" spans="1:8">
      <c r="B15" s="121"/>
      <c r="C15" s="92"/>
      <c r="D15" s="124" t="s">
        <v>24</v>
      </c>
      <c r="E15" s="125">
        <v>40.11</v>
      </c>
      <c r="F15" s="125">
        <v>40.11</v>
      </c>
      <c r="G15" s="126"/>
      <c r="H15" s="92"/>
    </row>
    <row r="16" ht="23.25" customHeight="1" spans="1:8">
      <c r="B16" s="121"/>
      <c r="C16" s="92"/>
      <c r="D16" s="121" t="s">
        <v>25</v>
      </c>
      <c r="E16" s="92">
        <v>29.61</v>
      </c>
      <c r="F16" s="92">
        <v>29.61</v>
      </c>
      <c r="G16" s="92"/>
      <c r="H16" s="92"/>
    </row>
    <row r="17" ht="23.25" customHeight="1" spans="2:8">
      <c r="B17" s="121"/>
      <c r="C17" s="92"/>
      <c r="D17" s="121" t="s">
        <v>26</v>
      </c>
      <c r="E17" s="92">
        <v>129.87</v>
      </c>
      <c r="F17" s="92"/>
      <c r="G17" s="92">
        <v>129.87</v>
      </c>
      <c r="H17" s="92"/>
    </row>
    <row r="18" ht="16.35" customHeight="1" spans="2:8">
      <c r="B18" s="113"/>
      <c r="C18" s="127"/>
      <c r="D18" s="113"/>
      <c r="E18" s="127"/>
      <c r="F18" s="127"/>
      <c r="G18" s="127"/>
      <c r="H18" s="127"/>
    </row>
    <row r="19" ht="15.75" spans="2:8">
      <c r="B19" s="128" t="s">
        <v>27</v>
      </c>
      <c r="C19" s="120">
        <v>1428.04</v>
      </c>
      <c r="D19" s="40" t="s">
        <v>28</v>
      </c>
      <c r="E19" s="127"/>
      <c r="F19" s="127"/>
      <c r="G19" s="127"/>
      <c r="H19" s="127"/>
    </row>
    <row r="20" ht="25" customHeight="1" spans="2:8">
      <c r="B20" s="129" t="s">
        <v>29</v>
      </c>
      <c r="C20" s="129">
        <v>1287.67</v>
      </c>
      <c r="D20" s="113"/>
      <c r="E20" s="127"/>
      <c r="F20" s="127"/>
      <c r="G20" s="127"/>
      <c r="H20" s="127"/>
    </row>
    <row r="21" ht="25" customHeight="1" spans="2:8">
      <c r="B21" s="129" t="s">
        <v>30</v>
      </c>
      <c r="C21" s="129">
        <v>140.37</v>
      </c>
      <c r="D21" s="113"/>
      <c r="E21" s="127"/>
      <c r="F21" s="127"/>
      <c r="G21" s="127"/>
      <c r="H21" s="127"/>
    </row>
    <row r="22" ht="25" customHeight="1" spans="2:8">
      <c r="B22" s="129" t="s">
        <v>31</v>
      </c>
      <c r="C22" s="129"/>
      <c r="D22" s="113"/>
      <c r="E22" s="127"/>
      <c r="F22" s="127"/>
      <c r="G22" s="127"/>
      <c r="H22" s="127"/>
    </row>
    <row r="23" ht="24" customHeight="1" spans="2:8">
      <c r="B23" s="113"/>
      <c r="C23" s="127"/>
      <c r="D23" s="113"/>
      <c r="E23" s="127"/>
      <c r="F23" s="127"/>
      <c r="G23" s="127"/>
      <c r="H23" s="127"/>
    </row>
    <row r="24" ht="24.15" customHeight="1" spans="2:8">
      <c r="B24" s="71" t="s">
        <v>32</v>
      </c>
      <c r="C24" s="54">
        <f>C6+C19</f>
        <v>2407.66</v>
      </c>
      <c r="D24" s="71" t="s">
        <v>33</v>
      </c>
      <c r="E24" s="54">
        <v>2407.66</v>
      </c>
      <c r="F24" s="54">
        <f>SUM(F6:F23)</f>
        <v>4534.58</v>
      </c>
      <c r="G24" s="54">
        <f>SUM(G6:G23)</f>
        <v>280.74</v>
      </c>
      <c r="H24" s="54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  <ignoredErrors>
    <ignoredError sqref="F6:G6 F24:G24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I13" sqref="I13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9" width="9.76666666666667" customWidth="1"/>
  </cols>
  <sheetData>
    <row r="1" ht="16.35" customHeight="1" spans="1:7">
      <c r="A1" s="35"/>
      <c r="B1" s="3" t="s">
        <v>211</v>
      </c>
      <c r="C1" s="35"/>
      <c r="D1" s="35"/>
      <c r="E1" s="35"/>
      <c r="F1" s="35"/>
      <c r="G1" s="35"/>
    </row>
    <row r="2" ht="16.35" customHeight="1" spans="1:7">
      <c r="B2" s="36" t="s">
        <v>212</v>
      </c>
      <c r="C2" s="36"/>
      <c r="D2" s="36"/>
      <c r="E2" s="36"/>
      <c r="F2" s="36"/>
      <c r="G2" s="36"/>
    </row>
    <row r="3" ht="16.35" customHeight="1" spans="1:7">
      <c r="B3" s="36"/>
      <c r="C3" s="36"/>
      <c r="D3" s="36"/>
      <c r="E3" s="36"/>
      <c r="F3" s="36"/>
      <c r="G3" s="36"/>
    </row>
    <row r="4" ht="16.35" customHeight="1"/>
    <row r="5" ht="19.8" customHeight="1" spans="1:7">
      <c r="G5" s="37" t="s">
        <v>2</v>
      </c>
    </row>
    <row r="6" ht="37.95" customHeight="1" spans="1:7">
      <c r="B6" s="38" t="s">
        <v>213</v>
      </c>
      <c r="C6" s="39" t="s">
        <v>214</v>
      </c>
      <c r="D6" s="39"/>
      <c r="E6" s="40" t="s">
        <v>215</v>
      </c>
      <c r="F6" s="41">
        <v>1404.08</v>
      </c>
      <c r="G6" s="41"/>
    </row>
    <row r="7" ht="183.7" customHeight="1" spans="1:7">
      <c r="B7" s="38" t="s">
        <v>216</v>
      </c>
      <c r="C7" s="42" t="s">
        <v>217</v>
      </c>
      <c r="D7" s="42"/>
      <c r="E7" s="42"/>
      <c r="F7" s="42"/>
      <c r="G7" s="42"/>
    </row>
    <row r="8" ht="23.25" customHeight="1" spans="1:7">
      <c r="B8" s="38" t="s">
        <v>218</v>
      </c>
      <c r="C8" s="40" t="s">
        <v>219</v>
      </c>
      <c r="D8" s="40" t="s">
        <v>220</v>
      </c>
      <c r="E8" s="40" t="s">
        <v>221</v>
      </c>
      <c r="F8" s="40" t="s">
        <v>222</v>
      </c>
      <c r="G8" s="40" t="s">
        <v>223</v>
      </c>
    </row>
    <row r="9" ht="18.95" customHeight="1" spans="1:7">
      <c r="B9" s="38"/>
      <c r="C9" s="43" t="s">
        <v>224</v>
      </c>
      <c r="D9" s="44">
        <v>20</v>
      </c>
      <c r="E9" s="45" t="s">
        <v>225</v>
      </c>
      <c r="F9" s="46" t="s">
        <v>226</v>
      </c>
      <c r="G9" s="46" t="s">
        <v>227</v>
      </c>
    </row>
    <row r="10" ht="18.95" customHeight="1" spans="1:7">
      <c r="B10" s="38"/>
      <c r="C10" s="43" t="s">
        <v>228</v>
      </c>
      <c r="D10" s="44">
        <v>10</v>
      </c>
      <c r="E10" s="45" t="s">
        <v>229</v>
      </c>
      <c r="F10" s="46" t="s">
        <v>230</v>
      </c>
      <c r="G10" s="46" t="s">
        <v>227</v>
      </c>
    </row>
    <row r="11" ht="18.95" customHeight="1" spans="1:7">
      <c r="B11" s="38"/>
      <c r="C11" s="43" t="s">
        <v>231</v>
      </c>
      <c r="D11" s="44">
        <v>10</v>
      </c>
      <c r="E11" s="45" t="s">
        <v>229</v>
      </c>
      <c r="F11" s="46" t="s">
        <v>230</v>
      </c>
      <c r="G11" s="46" t="s">
        <v>227</v>
      </c>
    </row>
    <row r="12" ht="18.95" customHeight="1" spans="1:7">
      <c r="B12" s="38"/>
      <c r="C12" s="43" t="s">
        <v>232</v>
      </c>
      <c r="D12" s="44">
        <v>20</v>
      </c>
      <c r="E12" s="45" t="s">
        <v>229</v>
      </c>
      <c r="F12" s="46" t="s">
        <v>226</v>
      </c>
      <c r="G12" s="46" t="s">
        <v>233</v>
      </c>
    </row>
    <row r="13" ht="18.95" customHeight="1" spans="1:7">
      <c r="B13" s="38"/>
      <c r="C13" s="43" t="s">
        <v>234</v>
      </c>
      <c r="D13" s="44">
        <v>20</v>
      </c>
      <c r="E13" s="45" t="s">
        <v>229</v>
      </c>
      <c r="F13" s="46" t="s">
        <v>226</v>
      </c>
      <c r="G13" s="46" t="s">
        <v>235</v>
      </c>
    </row>
    <row r="14" ht="18.95" customHeight="1" spans="1:7">
      <c r="B14" s="38"/>
      <c r="C14" s="43" t="s">
        <v>236</v>
      </c>
      <c r="D14" s="44">
        <v>20</v>
      </c>
      <c r="E14" s="45" t="s">
        <v>229</v>
      </c>
      <c r="F14" s="46" t="s">
        <v>226</v>
      </c>
      <c r="G14" s="46" t="s">
        <v>233</v>
      </c>
    </row>
    <row r="15" ht="18.95" customHeight="1" spans="1:7">
      <c r="B15" s="38"/>
      <c r="C15" s="47"/>
      <c r="D15" s="48"/>
      <c r="E15" s="48"/>
      <c r="F15" s="48"/>
      <c r="G15" s="48"/>
    </row>
    <row r="16" ht="18.95" customHeight="1" spans="1:7">
      <c r="B16" s="38"/>
      <c r="C16" s="47"/>
      <c r="D16" s="48"/>
      <c r="E16" s="48"/>
      <c r="F16" s="48"/>
      <c r="G16" s="48"/>
    </row>
    <row r="17" ht="18.95" customHeight="1" spans="2:7">
      <c r="B17" s="38"/>
      <c r="C17" s="47"/>
      <c r="D17" s="48"/>
      <c r="E17" s="48"/>
      <c r="F17" s="48"/>
      <c r="G17" s="48"/>
    </row>
    <row r="18" ht="18.95" customHeight="1" spans="2:7">
      <c r="B18" s="38"/>
      <c r="C18" s="47"/>
      <c r="D18" s="48"/>
      <c r="E18" s="48"/>
      <c r="F18" s="48"/>
      <c r="G18" s="48"/>
    </row>
    <row r="19" ht="24.15" customHeight="1" spans="2:7">
      <c r="B19" s="49"/>
      <c r="E19" s="50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8" workbookViewId="0">
      <selection activeCell="B8" sqref="B8:F8"/>
    </sheetView>
  </sheetViews>
  <sheetFormatPr defaultColWidth="9" defaultRowHeight="13.5" outlineLevelCol="5"/>
  <cols>
    <col min="1" max="1" width="12.25" style="19" customWidth="1"/>
    <col min="2" max="2" width="29.25" style="19" customWidth="1"/>
    <col min="3" max="3" width="8.75" style="19" customWidth="1"/>
    <col min="4" max="4" width="9.38333333333333" style="19" customWidth="1"/>
    <col min="5" max="5" width="12" style="19" customWidth="1"/>
    <col min="6" max="6" width="16.25" style="19" customWidth="1"/>
    <col min="7" max="16384" width="9" style="19"/>
  </cols>
  <sheetData>
    <row r="1" spans="1:6">
      <c r="A1" s="3" t="s">
        <v>237</v>
      </c>
    </row>
    <row r="2" s="18" customFormat="1" ht="31.5" customHeight="1" spans="1:6">
      <c r="A2" s="20" t="s">
        <v>238</v>
      </c>
      <c r="B2" s="20" t="s">
        <v>239</v>
      </c>
      <c r="C2" s="20" t="s">
        <v>239</v>
      </c>
      <c r="D2" s="20" t="s">
        <v>239</v>
      </c>
      <c r="E2" s="20" t="s">
        <v>239</v>
      </c>
      <c r="F2" s="20" t="s">
        <v>239</v>
      </c>
    </row>
    <row r="3" s="18" customFormat="1" ht="19.9" customHeight="1" spans="1:6">
      <c r="A3" s="21" t="s">
        <v>240</v>
      </c>
      <c r="B3" s="22"/>
      <c r="C3" s="22"/>
      <c r="D3" s="22"/>
      <c r="E3" s="21" t="s">
        <v>241</v>
      </c>
      <c r="F3" s="21" t="s">
        <v>2</v>
      </c>
    </row>
    <row r="4" s="18" customFormat="1" ht="24" customHeight="1" spans="1:6">
      <c r="A4" s="23" t="s">
        <v>242</v>
      </c>
      <c r="B4" s="23"/>
      <c r="C4" s="24"/>
      <c r="D4" s="25"/>
      <c r="E4" s="23" t="s">
        <v>243</v>
      </c>
      <c r="F4" s="23"/>
    </row>
    <row r="5" s="18" customFormat="1" ht="19.15" customHeight="1" spans="1:6">
      <c r="A5" s="23" t="s">
        <v>244</v>
      </c>
      <c r="B5" s="26"/>
      <c r="C5" s="27"/>
      <c r="D5" s="27"/>
      <c r="E5" s="27"/>
      <c r="F5" s="28"/>
    </row>
    <row r="6" s="18" customFormat="1" ht="21" customHeight="1" spans="1:6">
      <c r="A6" s="23" t="s">
        <v>245</v>
      </c>
      <c r="B6" s="29"/>
      <c r="C6" s="30"/>
      <c r="D6" s="30"/>
      <c r="E6" s="30"/>
      <c r="F6" s="31"/>
    </row>
    <row r="7" s="18" customFormat="1" ht="93.75" customHeight="1" spans="1:6">
      <c r="A7" s="23" t="s">
        <v>246</v>
      </c>
      <c r="B7" s="32"/>
      <c r="C7" s="32"/>
      <c r="D7" s="32"/>
      <c r="E7" s="32"/>
      <c r="F7" s="32"/>
    </row>
    <row r="8" s="18" customFormat="1" ht="132.75" customHeight="1" spans="1:6">
      <c r="A8" s="23" t="s">
        <v>247</v>
      </c>
      <c r="B8" s="32"/>
      <c r="C8" s="32"/>
      <c r="D8" s="32"/>
      <c r="E8" s="32"/>
      <c r="F8" s="32"/>
    </row>
    <row r="9" s="18" customFormat="1" ht="134.25" customHeight="1" spans="1:6">
      <c r="A9" s="23" t="s">
        <v>248</v>
      </c>
      <c r="B9" s="32"/>
      <c r="C9" s="32"/>
      <c r="D9" s="32"/>
      <c r="E9" s="32"/>
      <c r="F9" s="32"/>
    </row>
    <row r="10" s="18" customFormat="1" ht="21.75" customHeight="1" spans="1:6">
      <c r="A10" s="23" t="s">
        <v>218</v>
      </c>
      <c r="B10" s="23" t="s">
        <v>219</v>
      </c>
      <c r="C10" s="24" t="s">
        <v>220</v>
      </c>
      <c r="D10" s="23" t="s">
        <v>221</v>
      </c>
      <c r="E10" s="23" t="s">
        <v>222</v>
      </c>
      <c r="F10" s="24" t="s">
        <v>223</v>
      </c>
    </row>
    <row r="11" s="18" customFormat="1" ht="18" customHeight="1" spans="1:6">
      <c r="A11" s="24" t="s">
        <v>218</v>
      </c>
      <c r="B11" s="33"/>
      <c r="C11" s="24"/>
      <c r="D11" s="24"/>
      <c r="E11" s="24"/>
      <c r="F11" s="24"/>
    </row>
    <row r="12" s="18" customFormat="1" ht="18" customHeight="1" spans="1:6">
      <c r="A12" s="24" t="s">
        <v>218</v>
      </c>
      <c r="B12" s="33"/>
      <c r="C12" s="24"/>
      <c r="D12" s="24"/>
      <c r="E12" s="24"/>
      <c r="F12" s="24"/>
    </row>
    <row r="13" s="18" customFormat="1" ht="18" customHeight="1" spans="1:6">
      <c r="A13" s="24" t="s">
        <v>218</v>
      </c>
      <c r="B13" s="33"/>
      <c r="C13" s="24"/>
      <c r="D13" s="24"/>
      <c r="E13" s="24"/>
      <c r="F13" s="24"/>
    </row>
    <row r="14" s="18" customFormat="1" ht="18" customHeight="1" spans="1:6">
      <c r="A14" s="24" t="s">
        <v>218</v>
      </c>
      <c r="B14" s="33"/>
      <c r="C14" s="24"/>
      <c r="D14" s="24"/>
      <c r="E14" s="24"/>
      <c r="F14" s="24"/>
    </row>
    <row r="15" s="18" customFormat="1" ht="18" customHeight="1" spans="1:6">
      <c r="A15" s="24" t="s">
        <v>218</v>
      </c>
      <c r="B15" s="33"/>
      <c r="C15" s="24"/>
      <c r="D15" s="24"/>
      <c r="E15" s="24"/>
      <c r="F15" s="34"/>
    </row>
    <row r="16" s="18" customFormat="1" ht="18" customHeight="1" spans="1:6">
      <c r="A16" s="24" t="s">
        <v>218</v>
      </c>
      <c r="B16" s="33"/>
      <c r="C16" s="24"/>
      <c r="D16" s="24"/>
      <c r="E16" s="24"/>
      <c r="F16" s="24"/>
    </row>
    <row r="17" s="18" customFormat="1" ht="18" customHeight="1" spans="1:6">
      <c r="A17" s="24" t="s">
        <v>218</v>
      </c>
      <c r="B17" s="33"/>
      <c r="C17" s="24"/>
      <c r="D17" s="24"/>
      <c r="E17" s="24"/>
      <c r="F17" s="24"/>
    </row>
    <row r="18" s="18" customFormat="1" ht="18" customHeight="1" spans="1:6">
      <c r="A18" s="24" t="s">
        <v>218</v>
      </c>
      <c r="B18" s="33"/>
      <c r="C18" s="24"/>
      <c r="D18" s="24"/>
      <c r="E18" s="24"/>
      <c r="F18" s="24"/>
    </row>
    <row r="19" s="18" customFormat="1" ht="18" customHeight="1" spans="1:6">
      <c r="A19" s="24" t="s">
        <v>218</v>
      </c>
      <c r="B19" s="33"/>
      <c r="C19" s="24"/>
      <c r="D19" s="24"/>
      <c r="E19" s="24"/>
      <c r="F19" s="24"/>
    </row>
    <row r="20" s="18" customFormat="1" ht="18" customHeight="1" spans="1:6">
      <c r="A20" s="24" t="s">
        <v>218</v>
      </c>
      <c r="B20" s="33"/>
      <c r="C20" s="24"/>
      <c r="D20" s="24"/>
      <c r="E20" s="24"/>
      <c r="F20" s="24"/>
    </row>
    <row r="21" spans="1:6">
      <c r="A21" s="19" t="s">
        <v>249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G32" sqref="G32"/>
    </sheetView>
  </sheetViews>
  <sheetFormatPr defaultColWidth="9" defaultRowHeight="11.25"/>
  <cols>
    <col min="1" max="1" width="17.75" style="2" customWidth="1"/>
    <col min="2" max="2" width="14.6333333333333" style="2" customWidth="1"/>
    <col min="3" max="3" width="17.1333333333333" style="2" customWidth="1"/>
    <col min="4" max="4" width="16.3833333333333" style="2" customWidth="1"/>
    <col min="5" max="5" width="11.3833333333333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2.75" spans="1:9">
      <c r="A1" s="3" t="s">
        <v>250</v>
      </c>
    </row>
    <row r="2" ht="56" customHeight="1" spans="1:9">
      <c r="A2" s="4" t="s">
        <v>251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5" t="s">
        <v>2</v>
      </c>
    </row>
    <row r="4" ht="25.15" customHeight="1" spans="1:9">
      <c r="A4" s="6" t="s">
        <v>252</v>
      </c>
      <c r="B4" s="7" t="s">
        <v>253</v>
      </c>
      <c r="C4" s="7"/>
      <c r="D4" s="6" t="s">
        <v>254</v>
      </c>
      <c r="E4" s="8" t="s">
        <v>255</v>
      </c>
      <c r="F4" s="8"/>
      <c r="G4" s="9" t="s">
        <v>256</v>
      </c>
      <c r="H4" s="9"/>
      <c r="I4" s="10" t="s">
        <v>257</v>
      </c>
    </row>
    <row r="5" ht="25.15" customHeight="1" spans="1:9">
      <c r="A5" s="6" t="s">
        <v>258</v>
      </c>
      <c r="B5" s="7" t="s">
        <v>259</v>
      </c>
      <c r="C5" s="7"/>
      <c r="D5" s="6" t="s">
        <v>260</v>
      </c>
      <c r="E5" s="11"/>
      <c r="F5" s="11"/>
      <c r="G5" s="9" t="s">
        <v>261</v>
      </c>
      <c r="H5" s="9"/>
      <c r="I5" s="6">
        <v>5.7</v>
      </c>
    </row>
    <row r="6" ht="25.15" customHeight="1" spans="1:9">
      <c r="A6" s="6" t="s">
        <v>262</v>
      </c>
      <c r="B6" s="12">
        <v>10</v>
      </c>
      <c r="C6" s="12"/>
      <c r="D6" s="6" t="s">
        <v>263</v>
      </c>
      <c r="E6" s="11"/>
      <c r="F6" s="11"/>
      <c r="G6" s="9" t="s">
        <v>264</v>
      </c>
      <c r="H6" s="9" t="s">
        <v>265</v>
      </c>
      <c r="I6" s="6">
        <v>5.7</v>
      </c>
    </row>
    <row r="7" ht="25.15" customHeight="1" spans="1:9">
      <c r="A7" s="13" t="s">
        <v>266</v>
      </c>
      <c r="B7" s="14" t="s">
        <v>255</v>
      </c>
      <c r="C7" s="14"/>
      <c r="D7" s="14"/>
      <c r="E7" s="14"/>
      <c r="F7" s="14"/>
      <c r="G7" s="9" t="s">
        <v>267</v>
      </c>
      <c r="H7" s="9"/>
      <c r="I7" s="6"/>
    </row>
    <row r="8" ht="25.15" customHeight="1" spans="1:9">
      <c r="A8" s="13"/>
      <c r="B8" s="14"/>
      <c r="C8" s="14"/>
      <c r="D8" s="14"/>
      <c r="E8" s="14"/>
      <c r="F8" s="14"/>
      <c r="G8" s="9" t="s">
        <v>268</v>
      </c>
      <c r="H8" s="9"/>
      <c r="I8" s="6"/>
    </row>
    <row r="9" ht="25.15" customHeight="1" spans="1:9">
      <c r="A9" s="13"/>
      <c r="B9" s="14"/>
      <c r="C9" s="14"/>
      <c r="D9" s="14"/>
      <c r="E9" s="14"/>
      <c r="F9" s="14"/>
      <c r="G9" s="9" t="s">
        <v>269</v>
      </c>
      <c r="H9" s="9"/>
      <c r="I9" s="6"/>
    </row>
    <row r="10" ht="25.15" customHeight="1" spans="1:9">
      <c r="A10" s="13"/>
      <c r="B10" s="14"/>
      <c r="C10" s="14"/>
      <c r="D10" s="14"/>
      <c r="E10" s="14"/>
      <c r="F10" s="14"/>
      <c r="G10" s="9" t="s">
        <v>270</v>
      </c>
      <c r="H10" s="9"/>
      <c r="I10" s="6"/>
    </row>
    <row r="11" s="1" customFormat="1" ht="25.15" customHeight="1" spans="1:9">
      <c r="A11" s="11" t="s">
        <v>271</v>
      </c>
      <c r="B11" s="11" t="s">
        <v>272</v>
      </c>
      <c r="C11" s="11" t="s">
        <v>273</v>
      </c>
      <c r="D11" s="11" t="s">
        <v>222</v>
      </c>
      <c r="E11" s="11" t="s">
        <v>223</v>
      </c>
      <c r="F11" s="11" t="s">
        <v>274</v>
      </c>
      <c r="G11" s="11" t="s">
        <v>275</v>
      </c>
      <c r="H11" s="11" t="s">
        <v>276</v>
      </c>
      <c r="I11" s="11"/>
    </row>
    <row r="12" ht="13" customHeight="1" spans="1:9">
      <c r="A12" s="6" t="s">
        <v>277</v>
      </c>
      <c r="B12" s="8" t="s">
        <v>278</v>
      </c>
      <c r="C12" s="15" t="s">
        <v>279</v>
      </c>
      <c r="D12" s="11" t="s">
        <v>280</v>
      </c>
      <c r="E12" s="6">
        <v>57</v>
      </c>
      <c r="F12" s="6" t="s">
        <v>281</v>
      </c>
      <c r="G12" s="6">
        <v>50</v>
      </c>
      <c r="H12" s="16"/>
      <c r="I12" s="17"/>
    </row>
    <row r="13" ht="13" customHeight="1" spans="1:9">
      <c r="A13" s="6" t="s">
        <v>282</v>
      </c>
      <c r="B13" s="8" t="s">
        <v>283</v>
      </c>
      <c r="C13" s="15" t="s">
        <v>284</v>
      </c>
      <c r="D13" s="11" t="s">
        <v>226</v>
      </c>
      <c r="E13" s="6">
        <v>1</v>
      </c>
      <c r="F13" s="6" t="s">
        <v>285</v>
      </c>
      <c r="G13" s="6">
        <v>30</v>
      </c>
      <c r="H13" s="16"/>
      <c r="I13" s="17"/>
    </row>
    <row r="14" ht="13" customHeight="1" spans="1:9">
      <c r="A14" s="6" t="s">
        <v>286</v>
      </c>
      <c r="B14" s="8" t="s">
        <v>287</v>
      </c>
      <c r="C14" s="15" t="s">
        <v>288</v>
      </c>
      <c r="D14" s="11" t="s">
        <v>226</v>
      </c>
      <c r="E14" s="6">
        <v>95</v>
      </c>
      <c r="F14" s="6" t="s">
        <v>229</v>
      </c>
      <c r="G14" s="6">
        <v>10</v>
      </c>
      <c r="H14" s="16"/>
      <c r="I14" s="17"/>
    </row>
    <row r="15" ht="13" customHeight="1" spans="1:9">
      <c r="A15" s="6"/>
      <c r="B15" s="11"/>
      <c r="C15" s="11"/>
      <c r="D15" s="11"/>
      <c r="E15" s="6"/>
      <c r="F15" s="6"/>
      <c r="G15" s="6"/>
      <c r="H15" s="16"/>
      <c r="I15" s="17"/>
    </row>
    <row r="16" ht="13" customHeight="1" spans="1:9">
      <c r="A16" s="6"/>
      <c r="B16" s="11"/>
      <c r="C16" s="11"/>
      <c r="D16" s="11"/>
      <c r="E16" s="6"/>
      <c r="F16" s="6"/>
      <c r="G16" s="6"/>
      <c r="H16" s="16"/>
      <c r="I16" s="17"/>
    </row>
    <row r="17" ht="12" customHeight="1" spans="2:4">
      <c r="B17" s="1"/>
      <c r="C17" s="1"/>
      <c r="D17" s="1"/>
    </row>
    <row r="18" ht="12" customHeight="1" spans="2:4">
      <c r="B18" s="1"/>
      <c r="C18" s="1"/>
      <c r="D18" s="1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F8" sqref="F8"/>
    </sheetView>
  </sheetViews>
  <sheetFormatPr defaultColWidth="10" defaultRowHeight="13.5" outlineLevelCol="5"/>
  <cols>
    <col min="1" max="1" width="0.133333333333333" customWidth="1"/>
    <col min="2" max="2" width="12.1083333333333" customWidth="1"/>
    <col min="3" max="3" width="40.7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35"/>
      <c r="B1" s="3" t="s">
        <v>34</v>
      </c>
      <c r="C1" s="35"/>
      <c r="D1" s="35"/>
      <c r="E1" s="35"/>
      <c r="F1" s="35"/>
    </row>
    <row r="2" ht="16.35" customHeight="1" spans="1:6">
      <c r="B2" s="112" t="s">
        <v>35</v>
      </c>
      <c r="C2" s="112"/>
      <c r="D2" s="112"/>
      <c r="E2" s="112"/>
      <c r="F2" s="112"/>
    </row>
    <row r="3" ht="16.35" customHeight="1" spans="1:6">
      <c r="B3" s="112"/>
      <c r="C3" s="112"/>
      <c r="D3" s="112"/>
      <c r="E3" s="112"/>
      <c r="F3" s="112"/>
    </row>
    <row r="4" ht="16.35" customHeight="1" spans="1:6">
      <c r="B4" s="35"/>
      <c r="C4" s="35"/>
      <c r="D4" s="35"/>
      <c r="E4" s="35"/>
      <c r="F4" s="35"/>
    </row>
    <row r="5" ht="20.7" customHeight="1" spans="1:6">
      <c r="B5" s="35"/>
      <c r="C5" s="35"/>
      <c r="D5" s="35"/>
      <c r="E5" s="35"/>
      <c r="F5" s="52" t="s">
        <v>2</v>
      </c>
    </row>
    <row r="6" ht="34.5" customHeight="1" spans="1:6">
      <c r="B6" s="53" t="s">
        <v>36</v>
      </c>
      <c r="C6" s="53"/>
      <c r="D6" s="53" t="s">
        <v>37</v>
      </c>
      <c r="E6" s="53"/>
      <c r="F6" s="53"/>
    </row>
    <row r="7" ht="29.3" customHeight="1" spans="1:6">
      <c r="B7" s="53" t="s">
        <v>38</v>
      </c>
      <c r="C7" s="53" t="s">
        <v>39</v>
      </c>
      <c r="D7" s="53" t="s">
        <v>40</v>
      </c>
      <c r="E7" s="53" t="s">
        <v>41</v>
      </c>
      <c r="F7" s="53" t="s">
        <v>42</v>
      </c>
    </row>
    <row r="8" ht="22.4" customHeight="1" spans="1:6">
      <c r="B8" s="40" t="s">
        <v>7</v>
      </c>
      <c r="C8" s="40"/>
      <c r="D8" s="116">
        <f>D9+D16+D20+D29+D32+D37+D53+D56+D59</f>
        <v>2267.29</v>
      </c>
      <c r="E8" s="116">
        <f>E9+E16+E20+E29+E32+E37+E53+E56+E59</f>
        <v>601.82</v>
      </c>
      <c r="F8" s="116">
        <f>F9+F16+F20+F29+F32+F37+F53+F56+F59</f>
        <v>1665.47</v>
      </c>
    </row>
    <row r="9" ht="22.4" customHeight="1" spans="1:6">
      <c r="B9" s="61" t="s">
        <v>43</v>
      </c>
      <c r="C9" s="62" t="s">
        <v>14</v>
      </c>
      <c r="D9" s="63">
        <f>D10+D12+D14</f>
        <v>421.72</v>
      </c>
      <c r="E9" s="63">
        <f>E10+E12+E14</f>
        <v>381.73</v>
      </c>
      <c r="F9" s="63">
        <f>F10+F12+F14</f>
        <v>39.99</v>
      </c>
    </row>
    <row r="10" ht="22.4" customHeight="1" spans="1:6">
      <c r="B10" s="64" t="s">
        <v>44</v>
      </c>
      <c r="C10" s="65" t="s">
        <v>45</v>
      </c>
      <c r="D10" s="63">
        <f>E10+F10</f>
        <v>18.24</v>
      </c>
      <c r="E10" s="63"/>
      <c r="F10" s="63">
        <v>18.24</v>
      </c>
    </row>
    <row r="11" ht="22.4" customHeight="1" spans="1:6">
      <c r="B11" s="64" t="s">
        <v>46</v>
      </c>
      <c r="C11" s="65" t="s">
        <v>47</v>
      </c>
      <c r="D11" s="63">
        <f t="shared" ref="D11:D43" si="0">E11+F11</f>
        <v>18.24</v>
      </c>
      <c r="E11" s="63"/>
      <c r="F11" s="63">
        <v>18.24</v>
      </c>
    </row>
    <row r="12" customFormat="1" ht="19.8" customHeight="1" spans="1:6">
      <c r="B12" s="64" t="s">
        <v>48</v>
      </c>
      <c r="C12" s="65" t="s">
        <v>49</v>
      </c>
      <c r="D12" s="63">
        <f t="shared" si="0"/>
        <v>381.73</v>
      </c>
      <c r="E12" s="63">
        <v>381.73</v>
      </c>
      <c r="F12" s="63"/>
    </row>
    <row r="13" customFormat="1" ht="19.8" customHeight="1" spans="1:6">
      <c r="B13" s="64" t="s">
        <v>50</v>
      </c>
      <c r="C13" s="65" t="s">
        <v>51</v>
      </c>
      <c r="D13" s="63">
        <f t="shared" si="0"/>
        <v>381.73</v>
      </c>
      <c r="E13" s="63">
        <v>381.73</v>
      </c>
      <c r="F13" s="63"/>
    </row>
    <row r="14" customFormat="1" ht="19.8" customHeight="1" spans="1:6">
      <c r="B14" s="64" t="s">
        <v>52</v>
      </c>
      <c r="C14" s="65" t="s">
        <v>53</v>
      </c>
      <c r="D14" s="63">
        <f t="shared" si="0"/>
        <v>21.75</v>
      </c>
      <c r="E14" s="63"/>
      <c r="F14" s="63">
        <v>21.75</v>
      </c>
    </row>
    <row r="15" customFormat="1" ht="19.8" customHeight="1" spans="1:6">
      <c r="B15" s="64" t="s">
        <v>54</v>
      </c>
      <c r="C15" s="65" t="s">
        <v>55</v>
      </c>
      <c r="D15" s="63">
        <f t="shared" si="0"/>
        <v>21.75</v>
      </c>
      <c r="E15" s="63"/>
      <c r="F15" s="63">
        <v>21.75</v>
      </c>
    </row>
    <row r="16" customFormat="1" ht="19.8" customHeight="1" spans="1:6">
      <c r="B16" s="64">
        <v>204</v>
      </c>
      <c r="C16" s="65" t="s">
        <v>16</v>
      </c>
      <c r="D16" s="63">
        <f t="shared" si="0"/>
        <v>2.35</v>
      </c>
      <c r="E16" s="63"/>
      <c r="F16" s="63">
        <v>2.35</v>
      </c>
    </row>
    <row r="17" customFormat="1" ht="19.8" customHeight="1" spans="2:6">
      <c r="B17" s="64">
        <v>20406</v>
      </c>
      <c r="C17" s="65" t="s">
        <v>56</v>
      </c>
      <c r="D17" s="63">
        <f t="shared" si="0"/>
        <v>2.35</v>
      </c>
      <c r="E17" s="63"/>
      <c r="F17" s="63">
        <f>F18+F19</f>
        <v>2.35</v>
      </c>
    </row>
    <row r="18" customFormat="1" ht="19.8" customHeight="1" spans="2:6">
      <c r="B18" s="64">
        <v>2040612</v>
      </c>
      <c r="C18" s="65" t="s">
        <v>57</v>
      </c>
      <c r="D18" s="63">
        <f t="shared" si="0"/>
        <v>1.77</v>
      </c>
      <c r="E18" s="63"/>
      <c r="F18" s="63">
        <v>1.77</v>
      </c>
    </row>
    <row r="19" customFormat="1" ht="19.8" customHeight="1" spans="2:6">
      <c r="B19" s="64">
        <v>2040699</v>
      </c>
      <c r="C19" s="65" t="s">
        <v>58</v>
      </c>
      <c r="D19" s="63">
        <f t="shared" si="0"/>
        <v>0.58</v>
      </c>
      <c r="E19" s="63"/>
      <c r="F19" s="63">
        <v>0.58</v>
      </c>
    </row>
    <row r="20" customFormat="1" ht="19.8" customHeight="1" spans="2:6">
      <c r="B20" s="61" t="s">
        <v>59</v>
      </c>
      <c r="C20" s="62" t="s">
        <v>18</v>
      </c>
      <c r="D20" s="63">
        <f t="shared" si="0"/>
        <v>162.82</v>
      </c>
      <c r="E20" s="63">
        <f>E21+E25+E27</f>
        <v>150.51</v>
      </c>
      <c r="F20" s="63">
        <f>F21+F25+F27</f>
        <v>12.31</v>
      </c>
    </row>
    <row r="21" customFormat="1" ht="19.8" customHeight="1" spans="2:6">
      <c r="B21" s="64" t="s">
        <v>60</v>
      </c>
      <c r="C21" s="65" t="s">
        <v>61</v>
      </c>
      <c r="D21" s="63">
        <f t="shared" si="0"/>
        <v>150.51</v>
      </c>
      <c r="E21" s="63">
        <v>150.51</v>
      </c>
      <c r="F21" s="63"/>
    </row>
    <row r="22" customFormat="1" ht="19.8" customHeight="1" spans="2:6">
      <c r="B22" s="64" t="s">
        <v>62</v>
      </c>
      <c r="C22" s="65" t="s">
        <v>63</v>
      </c>
      <c r="D22" s="63">
        <f t="shared" si="0"/>
        <v>79.79</v>
      </c>
      <c r="E22" s="63">
        <v>79.79</v>
      </c>
      <c r="F22" s="63"/>
    </row>
    <row r="23" customFormat="1" ht="19.8" customHeight="1" spans="2:6">
      <c r="B23" s="64" t="s">
        <v>64</v>
      </c>
      <c r="C23" s="65" t="s">
        <v>65</v>
      </c>
      <c r="D23" s="63">
        <f t="shared" si="0"/>
        <v>47.15</v>
      </c>
      <c r="E23" s="63">
        <v>47.15</v>
      </c>
      <c r="F23" s="63"/>
    </row>
    <row r="24" customFormat="1" ht="19.8" customHeight="1" spans="2:6">
      <c r="B24" s="64" t="s">
        <v>66</v>
      </c>
      <c r="C24" s="65" t="s">
        <v>67</v>
      </c>
      <c r="D24" s="63">
        <f t="shared" si="0"/>
        <v>23.57</v>
      </c>
      <c r="E24" s="63">
        <v>23.57</v>
      </c>
      <c r="F24" s="63"/>
    </row>
    <row r="25" customFormat="1" ht="19.8" customHeight="1" spans="2:6">
      <c r="B25" s="66" t="s">
        <v>68</v>
      </c>
      <c r="C25" s="65" t="s">
        <v>69</v>
      </c>
      <c r="D25" s="63">
        <f t="shared" si="0"/>
        <v>5.67</v>
      </c>
      <c r="E25" s="63"/>
      <c r="F25" s="63">
        <v>5.67</v>
      </c>
    </row>
    <row r="26" customFormat="1" ht="19.8" customHeight="1" spans="2:6">
      <c r="B26" s="64">
        <v>2082001</v>
      </c>
      <c r="C26" s="65" t="s">
        <v>70</v>
      </c>
      <c r="D26" s="63">
        <f t="shared" si="0"/>
        <v>5.67</v>
      </c>
      <c r="E26" s="63"/>
      <c r="F26" s="63">
        <v>5.67</v>
      </c>
    </row>
    <row r="27" customFormat="1" ht="19.8" customHeight="1" spans="2:6">
      <c r="B27" s="64" t="s">
        <v>71</v>
      </c>
      <c r="C27" s="65" t="s">
        <v>72</v>
      </c>
      <c r="D27" s="63">
        <f t="shared" si="0"/>
        <v>6.64</v>
      </c>
      <c r="E27" s="63"/>
      <c r="F27" s="63">
        <v>6.64</v>
      </c>
    </row>
    <row r="28" customFormat="1" ht="19.8" customHeight="1" spans="2:6">
      <c r="B28" s="64" t="s">
        <v>73</v>
      </c>
      <c r="C28" s="65" t="s">
        <v>74</v>
      </c>
      <c r="D28" s="63">
        <f t="shared" si="0"/>
        <v>6.64</v>
      </c>
      <c r="E28" s="63"/>
      <c r="F28" s="63">
        <v>6.64</v>
      </c>
    </row>
    <row r="29" customFormat="1" ht="19.8" customHeight="1" spans="2:6">
      <c r="B29" s="61" t="s">
        <v>75</v>
      </c>
      <c r="C29" s="62" t="s">
        <v>19</v>
      </c>
      <c r="D29" s="63">
        <f t="shared" si="0"/>
        <v>29.47</v>
      </c>
      <c r="E29" s="63">
        <v>29.47</v>
      </c>
      <c r="F29" s="63"/>
    </row>
    <row r="30" customFormat="1" ht="19.8" customHeight="1" spans="2:6">
      <c r="B30" s="64" t="s">
        <v>76</v>
      </c>
      <c r="C30" s="65" t="s">
        <v>77</v>
      </c>
      <c r="D30" s="63">
        <f t="shared" si="0"/>
        <v>29.47</v>
      </c>
      <c r="E30" s="63">
        <v>29.47</v>
      </c>
      <c r="F30" s="63"/>
    </row>
    <row r="31" customFormat="1" ht="19.8" customHeight="1" spans="2:6">
      <c r="B31" s="64" t="s">
        <v>78</v>
      </c>
      <c r="C31" s="65" t="s">
        <v>79</v>
      </c>
      <c r="D31" s="63">
        <f t="shared" si="0"/>
        <v>29.47</v>
      </c>
      <c r="E31" s="63">
        <v>29.47</v>
      </c>
      <c r="F31" s="63"/>
    </row>
    <row r="32" customFormat="1" ht="19.8" customHeight="1" spans="2:6">
      <c r="B32" s="64">
        <v>211</v>
      </c>
      <c r="C32" s="65" t="s">
        <v>20</v>
      </c>
      <c r="D32" s="63">
        <f t="shared" si="0"/>
        <v>32.74</v>
      </c>
      <c r="E32" s="63"/>
      <c r="F32" s="63">
        <f>F33+F35</f>
        <v>32.74</v>
      </c>
    </row>
    <row r="33" customFormat="1" ht="19.8" customHeight="1" spans="2:6">
      <c r="B33" s="64">
        <v>21103</v>
      </c>
      <c r="C33" s="65" t="s">
        <v>80</v>
      </c>
      <c r="D33" s="63">
        <f t="shared" si="0"/>
        <v>30</v>
      </c>
      <c r="E33" s="63"/>
      <c r="F33" s="63">
        <v>30</v>
      </c>
    </row>
    <row r="34" customFormat="1" ht="19.8" customHeight="1" spans="2:6">
      <c r="B34" s="64">
        <v>2110302</v>
      </c>
      <c r="C34" s="65" t="s">
        <v>81</v>
      </c>
      <c r="D34" s="63">
        <f t="shared" si="0"/>
        <v>30</v>
      </c>
      <c r="E34" s="63"/>
      <c r="F34" s="63">
        <v>30</v>
      </c>
    </row>
    <row r="35" customFormat="1" ht="19.8" customHeight="1" spans="2:6">
      <c r="B35" s="64">
        <v>21104</v>
      </c>
      <c r="C35" s="65" t="s">
        <v>82</v>
      </c>
      <c r="D35" s="63">
        <f t="shared" si="0"/>
        <v>2.74</v>
      </c>
      <c r="E35" s="63"/>
      <c r="F35" s="63">
        <v>2.74</v>
      </c>
    </row>
    <row r="36" customFormat="1" ht="19.8" customHeight="1" spans="2:6">
      <c r="B36" s="64">
        <v>2110401</v>
      </c>
      <c r="C36" s="65" t="s">
        <v>83</v>
      </c>
      <c r="D36" s="63">
        <f t="shared" si="0"/>
        <v>2.74</v>
      </c>
      <c r="E36" s="63"/>
      <c r="F36" s="63">
        <v>2.74</v>
      </c>
    </row>
    <row r="37" customFormat="1" ht="19.8" customHeight="1" spans="2:6">
      <c r="B37" s="61" t="s">
        <v>84</v>
      </c>
      <c r="C37" s="62" t="s">
        <v>22</v>
      </c>
      <c r="D37" s="63">
        <f t="shared" si="0"/>
        <v>1348.47</v>
      </c>
      <c r="E37" s="63"/>
      <c r="F37" s="63">
        <f>F38+F42+F44+F46+F50</f>
        <v>1348.47</v>
      </c>
    </row>
    <row r="38" customFormat="1" ht="19.8" customHeight="1" spans="2:6">
      <c r="B38" s="61">
        <v>21301</v>
      </c>
      <c r="C38" s="62" t="s">
        <v>85</v>
      </c>
      <c r="D38" s="63">
        <f t="shared" si="0"/>
        <v>28.58</v>
      </c>
      <c r="E38" s="63"/>
      <c r="F38" s="63">
        <f>F39+F40+F41</f>
        <v>28.58</v>
      </c>
    </row>
    <row r="39" customFormat="1" ht="19.8" customHeight="1" spans="2:6">
      <c r="B39" s="61">
        <v>2130119</v>
      </c>
      <c r="C39" s="62" t="s">
        <v>86</v>
      </c>
      <c r="D39" s="63">
        <f t="shared" si="0"/>
        <v>0.12</v>
      </c>
      <c r="E39" s="63"/>
      <c r="F39" s="63">
        <v>0.12</v>
      </c>
    </row>
    <row r="40" customFormat="1" ht="19.8" customHeight="1" spans="2:6">
      <c r="B40" s="61">
        <v>2130122</v>
      </c>
      <c r="C40" s="62" t="s">
        <v>87</v>
      </c>
      <c r="D40" s="63">
        <f t="shared" si="0"/>
        <v>27.96</v>
      </c>
      <c r="E40" s="63"/>
      <c r="F40" s="63">
        <v>27.96</v>
      </c>
    </row>
    <row r="41" customFormat="1" ht="19.8" customHeight="1" spans="2:6">
      <c r="B41" s="61">
        <v>2130152</v>
      </c>
      <c r="C41" s="62" t="s">
        <v>88</v>
      </c>
      <c r="D41" s="63">
        <f t="shared" ref="D41:D67" si="1">E41+F41</f>
        <v>0.5</v>
      </c>
      <c r="E41" s="63"/>
      <c r="F41" s="63">
        <v>0.5</v>
      </c>
    </row>
    <row r="42" customFormat="1" ht="19.8" customHeight="1" spans="2:6">
      <c r="B42" s="61">
        <v>21302</v>
      </c>
      <c r="C42" s="62" t="s">
        <v>89</v>
      </c>
      <c r="D42" s="63">
        <f t="shared" si="1"/>
        <v>70.85</v>
      </c>
      <c r="E42" s="63"/>
      <c r="F42" s="63">
        <v>70.85</v>
      </c>
    </row>
    <row r="43" customFormat="1" ht="19.8" customHeight="1" spans="2:6">
      <c r="B43" s="61">
        <v>2130205</v>
      </c>
      <c r="C43" s="62" t="s">
        <v>90</v>
      </c>
      <c r="D43" s="63">
        <f t="shared" si="1"/>
        <v>70.85</v>
      </c>
      <c r="E43" s="63"/>
      <c r="F43" s="63">
        <v>70.85</v>
      </c>
    </row>
    <row r="44" customFormat="1" ht="19.8" customHeight="1" spans="2:6">
      <c r="B44" s="61">
        <v>21303</v>
      </c>
      <c r="C44" s="62" t="s">
        <v>91</v>
      </c>
      <c r="D44" s="63">
        <f t="shared" si="1"/>
        <v>6</v>
      </c>
      <c r="E44" s="63"/>
      <c r="F44" s="63">
        <v>6</v>
      </c>
    </row>
    <row r="45" customFormat="1" ht="19.8" customHeight="1" spans="2:6">
      <c r="B45" s="61">
        <v>2130335</v>
      </c>
      <c r="C45" s="62" t="s">
        <v>92</v>
      </c>
      <c r="D45" s="63">
        <f t="shared" si="1"/>
        <v>6</v>
      </c>
      <c r="E45" s="63"/>
      <c r="F45" s="63">
        <v>6</v>
      </c>
    </row>
    <row r="46" customFormat="1" ht="19.8" customHeight="1" spans="2:6">
      <c r="B46" s="64" t="s">
        <v>93</v>
      </c>
      <c r="C46" s="65" t="s">
        <v>94</v>
      </c>
      <c r="D46" s="63">
        <f t="shared" si="1"/>
        <v>793.18</v>
      </c>
      <c r="E46" s="63"/>
      <c r="F46" s="63">
        <f>F47+F48+F49</f>
        <v>793.18</v>
      </c>
    </row>
    <row r="47" customFormat="1" ht="19.8" customHeight="1" spans="2:6">
      <c r="B47" s="64">
        <v>2130504</v>
      </c>
      <c r="C47" s="65" t="s">
        <v>95</v>
      </c>
      <c r="D47" s="63">
        <f t="shared" si="1"/>
        <v>416.14</v>
      </c>
      <c r="E47" s="63"/>
      <c r="F47" s="63">
        <v>416.14</v>
      </c>
    </row>
    <row r="48" customFormat="1" ht="19.8" customHeight="1" spans="2:6">
      <c r="B48" s="64" t="s">
        <v>96</v>
      </c>
      <c r="C48" s="65" t="s">
        <v>97</v>
      </c>
      <c r="D48" s="63">
        <f t="shared" si="1"/>
        <v>327.96</v>
      </c>
      <c r="E48" s="63"/>
      <c r="F48" s="63">
        <v>327.96</v>
      </c>
    </row>
    <row r="49" customFormat="1" ht="19.8" customHeight="1" spans="2:6">
      <c r="B49" s="64">
        <v>2130599</v>
      </c>
      <c r="C49" s="65" t="s">
        <v>98</v>
      </c>
      <c r="D49" s="63">
        <f t="shared" si="1"/>
        <v>49.08</v>
      </c>
      <c r="E49" s="63"/>
      <c r="F49" s="63">
        <v>49.08</v>
      </c>
    </row>
    <row r="50" customFormat="1" ht="19.8" customHeight="1" spans="2:6">
      <c r="B50" s="64" t="s">
        <v>99</v>
      </c>
      <c r="C50" s="65" t="s">
        <v>100</v>
      </c>
      <c r="D50" s="63">
        <f t="shared" si="1"/>
        <v>449.86</v>
      </c>
      <c r="E50" s="63"/>
      <c r="F50" s="63">
        <f>F51+F52</f>
        <v>449.86</v>
      </c>
    </row>
    <row r="51" customFormat="1" ht="19.8" customHeight="1" spans="2:6">
      <c r="B51" s="64">
        <v>2130701</v>
      </c>
      <c r="C51" s="65" t="s">
        <v>101</v>
      </c>
      <c r="D51" s="63">
        <f t="shared" si="1"/>
        <v>117.76</v>
      </c>
      <c r="E51" s="63"/>
      <c r="F51" s="63">
        <v>117.76</v>
      </c>
    </row>
    <row r="52" customFormat="1" ht="19.8" customHeight="1" spans="2:6">
      <c r="B52" s="64" t="s">
        <v>102</v>
      </c>
      <c r="C52" s="65" t="s">
        <v>103</v>
      </c>
      <c r="D52" s="63">
        <f t="shared" si="1"/>
        <v>332.1</v>
      </c>
      <c r="E52" s="63"/>
      <c r="F52" s="63">
        <v>332.1</v>
      </c>
    </row>
    <row r="53" customFormat="1" ht="19.8" customHeight="1" spans="2:6">
      <c r="B53" s="64">
        <v>214</v>
      </c>
      <c r="C53" s="65" t="s">
        <v>23</v>
      </c>
      <c r="D53" s="63">
        <f t="shared" si="1"/>
        <v>200</v>
      </c>
      <c r="E53" s="63"/>
      <c r="F53" s="63">
        <v>200</v>
      </c>
    </row>
    <row r="54" customFormat="1" ht="20" customHeight="1" spans="2:6">
      <c r="B54" s="64">
        <v>21401</v>
      </c>
      <c r="C54" s="65" t="s">
        <v>104</v>
      </c>
      <c r="D54" s="63">
        <f t="shared" si="1"/>
        <v>200</v>
      </c>
      <c r="E54" s="63"/>
      <c r="F54" s="63">
        <v>200</v>
      </c>
    </row>
    <row r="55" customFormat="1" ht="19.8" customHeight="1" spans="2:6">
      <c r="B55" s="64">
        <v>2140104</v>
      </c>
      <c r="C55" s="65" t="s">
        <v>105</v>
      </c>
      <c r="D55" s="63">
        <f t="shared" si="1"/>
        <v>200</v>
      </c>
      <c r="E55" s="63"/>
      <c r="F55" s="63">
        <v>200</v>
      </c>
    </row>
    <row r="56" customFormat="1" ht="19.8" customHeight="1" spans="2:6">
      <c r="B56" s="61" t="s">
        <v>106</v>
      </c>
      <c r="C56" s="62" t="s">
        <v>24</v>
      </c>
      <c r="D56" s="63">
        <f t="shared" si="1"/>
        <v>40.11</v>
      </c>
      <c r="E56" s="63">
        <v>40.11</v>
      </c>
      <c r="F56" s="63"/>
    </row>
    <row r="57" customFormat="1" ht="19.8" customHeight="1" spans="2:6">
      <c r="B57" s="64" t="s">
        <v>107</v>
      </c>
      <c r="C57" s="65" t="s">
        <v>108</v>
      </c>
      <c r="D57" s="63">
        <f t="shared" si="1"/>
        <v>40.11</v>
      </c>
      <c r="E57" s="63">
        <v>40.11</v>
      </c>
      <c r="F57" s="63"/>
    </row>
    <row r="58" customFormat="1" ht="19.8" customHeight="1" spans="2:6">
      <c r="B58" s="64" t="s">
        <v>109</v>
      </c>
      <c r="C58" s="65" t="s">
        <v>110</v>
      </c>
      <c r="D58" s="63">
        <f t="shared" si="1"/>
        <v>40.11</v>
      </c>
      <c r="E58" s="63">
        <v>40.11</v>
      </c>
      <c r="F58" s="63"/>
    </row>
    <row r="59" customFormat="1" ht="19.8" customHeight="1" spans="2:6">
      <c r="B59" s="67">
        <v>224</v>
      </c>
      <c r="C59" s="68" t="s">
        <v>25</v>
      </c>
      <c r="D59" s="63">
        <f t="shared" si="1"/>
        <v>29.61</v>
      </c>
      <c r="E59" s="69"/>
      <c r="F59" s="69">
        <v>29.61</v>
      </c>
    </row>
    <row r="60" customFormat="1" ht="19.8" customHeight="1" spans="2:6">
      <c r="B60" s="67">
        <v>22407</v>
      </c>
      <c r="C60" s="68" t="s">
        <v>111</v>
      </c>
      <c r="D60" s="63">
        <f t="shared" si="1"/>
        <v>29.61</v>
      </c>
      <c r="E60" s="69"/>
      <c r="F60" s="69">
        <f>F61+F62</f>
        <v>29.61</v>
      </c>
    </row>
    <row r="61" customFormat="1" ht="19.8" customHeight="1" spans="2:6">
      <c r="B61" s="67">
        <v>2240703</v>
      </c>
      <c r="C61" s="68" t="s">
        <v>112</v>
      </c>
      <c r="D61" s="63">
        <f t="shared" si="1"/>
        <v>26.84</v>
      </c>
      <c r="E61" s="69"/>
      <c r="F61" s="69">
        <v>26.84</v>
      </c>
    </row>
    <row r="62" customFormat="1" ht="19.8" customHeight="1" spans="2:6">
      <c r="B62" s="67">
        <v>2240704</v>
      </c>
      <c r="C62" s="68" t="s">
        <v>113</v>
      </c>
      <c r="D62" s="63">
        <f t="shared" si="1"/>
        <v>2.77</v>
      </c>
      <c r="E62" s="69"/>
      <c r="F62" s="69">
        <v>2.77</v>
      </c>
    </row>
    <row r="63" ht="23.25" customHeight="1" spans="2:6">
      <c r="B63" s="117" t="s">
        <v>114</v>
      </c>
      <c r="C63" s="117"/>
      <c r="D63" s="117"/>
      <c r="E63" s="117"/>
      <c r="F63" s="117"/>
    </row>
    <row r="69" spans="4:6">
      <c r="D69" s="89"/>
      <c r="E69" s="89"/>
      <c r="F69" s="89"/>
    </row>
    <row r="70" ht="14.25" spans="4:6">
      <c r="D70" s="118"/>
      <c r="E70" s="118"/>
      <c r="F70" s="89"/>
    </row>
    <row r="71" ht="14.25" spans="4:6">
      <c r="D71" s="118"/>
      <c r="E71" s="118"/>
      <c r="F71" s="89"/>
    </row>
    <row r="72" ht="14.25" spans="4:6">
      <c r="D72" s="119"/>
      <c r="E72" s="119"/>
      <c r="F72" s="89"/>
    </row>
    <row r="73" spans="4:6">
      <c r="D73" s="89"/>
      <c r="E73" s="89"/>
      <c r="F73" s="89"/>
    </row>
    <row r="74" spans="4:6">
      <c r="D74" s="89"/>
      <c r="E74" s="89"/>
      <c r="F74" s="89"/>
    </row>
  </sheetData>
  <mergeCells count="5">
    <mergeCell ref="B6:C6"/>
    <mergeCell ref="D6:F6"/>
    <mergeCell ref="B8:C8"/>
    <mergeCell ref="B63:F6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B11" workbookViewId="0">
      <selection activeCell="K26" sqref="K26"/>
    </sheetView>
  </sheetViews>
  <sheetFormatPr defaultColWidth="10" defaultRowHeight="13.5" outlineLevelCol="5"/>
  <cols>
    <col min="1" max="1" width="7" hidden="1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  <col min="7" max="7" width="9.76666666666667" customWidth="1"/>
  </cols>
  <sheetData>
    <row r="1" ht="18.1" customHeight="1" spans="1:6">
      <c r="A1" s="35"/>
      <c r="B1" s="114" t="s">
        <v>115</v>
      </c>
      <c r="C1" s="93"/>
      <c r="D1" s="93"/>
      <c r="E1" s="93"/>
      <c r="F1" s="93"/>
    </row>
    <row r="2" ht="16.35" customHeight="1" spans="1:6">
      <c r="B2" s="104" t="s">
        <v>116</v>
      </c>
      <c r="C2" s="104"/>
      <c r="D2" s="104"/>
      <c r="E2" s="104"/>
      <c r="F2" s="104"/>
    </row>
    <row r="3" ht="16.35" customHeight="1" spans="1:6">
      <c r="B3" s="104"/>
      <c r="C3" s="104"/>
      <c r="D3" s="104"/>
      <c r="E3" s="104"/>
      <c r="F3" s="104"/>
    </row>
    <row r="4" ht="16.35" customHeight="1" spans="1:6">
      <c r="B4" s="93"/>
      <c r="C4" s="93"/>
      <c r="D4" s="93"/>
      <c r="E4" s="93"/>
      <c r="F4" s="93"/>
    </row>
    <row r="5" ht="19.8" customHeight="1" spans="1:6">
      <c r="B5" s="93"/>
      <c r="C5" s="93"/>
      <c r="D5" s="93"/>
      <c r="E5" s="93"/>
      <c r="F5" s="52" t="s">
        <v>2</v>
      </c>
    </row>
    <row r="6" ht="36.2" customHeight="1" spans="1:6">
      <c r="B6" s="70" t="s">
        <v>117</v>
      </c>
      <c r="C6" s="70"/>
      <c r="D6" s="70" t="s">
        <v>118</v>
      </c>
      <c r="E6" s="70"/>
      <c r="F6" s="70"/>
    </row>
    <row r="7" ht="27.6" customHeight="1" spans="1:6">
      <c r="B7" s="70" t="s">
        <v>119</v>
      </c>
      <c r="C7" s="70" t="s">
        <v>39</v>
      </c>
      <c r="D7" s="70" t="s">
        <v>40</v>
      </c>
      <c r="E7" s="70" t="s">
        <v>120</v>
      </c>
      <c r="F7" s="70" t="s">
        <v>121</v>
      </c>
    </row>
    <row r="8" ht="19.8" customHeight="1" spans="1:6">
      <c r="B8" s="71" t="s">
        <v>7</v>
      </c>
      <c r="C8" s="71"/>
      <c r="D8" s="54">
        <f>D9+D18+D28</f>
        <v>601.82</v>
      </c>
      <c r="E8" s="54">
        <f>E9+E18+E28</f>
        <v>529.4</v>
      </c>
      <c r="F8" s="54">
        <f>F9+F18+F28</f>
        <v>72.42</v>
      </c>
    </row>
    <row r="9" ht="21" customHeight="1" spans="1:6">
      <c r="B9" s="64" t="s">
        <v>122</v>
      </c>
      <c r="C9" s="65" t="s">
        <v>123</v>
      </c>
      <c r="D9" s="115">
        <v>448.37</v>
      </c>
      <c r="E9" s="115">
        <v>448.37</v>
      </c>
      <c r="F9" s="115"/>
    </row>
    <row r="10" ht="21" customHeight="1" spans="1:6">
      <c r="B10" s="64" t="s">
        <v>124</v>
      </c>
      <c r="C10" s="65" t="s">
        <v>125</v>
      </c>
      <c r="D10" s="115">
        <v>109.45</v>
      </c>
      <c r="E10" s="115">
        <v>109.45</v>
      </c>
      <c r="F10" s="115"/>
    </row>
    <row r="11" ht="21" customHeight="1" spans="1:6">
      <c r="B11" s="64" t="s">
        <v>126</v>
      </c>
      <c r="C11" s="65" t="s">
        <v>127</v>
      </c>
      <c r="D11" s="115">
        <v>94.79</v>
      </c>
      <c r="E11" s="115">
        <v>94.79</v>
      </c>
      <c r="F11" s="115"/>
    </row>
    <row r="12" ht="21" customHeight="1" spans="1:6">
      <c r="B12" s="64" t="s">
        <v>128</v>
      </c>
      <c r="C12" s="65" t="s">
        <v>129</v>
      </c>
      <c r="D12" s="115">
        <v>102.36</v>
      </c>
      <c r="E12" s="115">
        <v>102.36</v>
      </c>
      <c r="F12" s="115"/>
    </row>
    <row r="13" ht="21" customHeight="1" spans="1:6">
      <c r="B13" s="64" t="s">
        <v>130</v>
      </c>
      <c r="C13" s="65" t="s">
        <v>131</v>
      </c>
      <c r="D13" s="115">
        <v>47.15</v>
      </c>
      <c r="E13" s="115">
        <v>47.15</v>
      </c>
      <c r="F13" s="115"/>
    </row>
    <row r="14" ht="21" customHeight="1" spans="1:6">
      <c r="B14" s="64" t="s">
        <v>132</v>
      </c>
      <c r="C14" s="65" t="s">
        <v>133</v>
      </c>
      <c r="D14" s="115">
        <v>23.58</v>
      </c>
      <c r="E14" s="115">
        <v>23.58</v>
      </c>
      <c r="F14" s="115"/>
    </row>
    <row r="15" ht="21" customHeight="1" spans="1:6">
      <c r="B15" s="64" t="s">
        <v>134</v>
      </c>
      <c r="C15" s="65" t="s">
        <v>135</v>
      </c>
      <c r="D15" s="115">
        <v>29.47</v>
      </c>
      <c r="E15" s="115">
        <v>29.47</v>
      </c>
      <c r="F15" s="115"/>
    </row>
    <row r="16" ht="21" customHeight="1" spans="1:6">
      <c r="B16" s="64" t="s">
        <v>136</v>
      </c>
      <c r="C16" s="65" t="s">
        <v>137</v>
      </c>
      <c r="D16" s="115">
        <v>1.47</v>
      </c>
      <c r="E16" s="115">
        <v>1.47</v>
      </c>
      <c r="F16" s="115"/>
    </row>
    <row r="17" ht="21" customHeight="1" spans="2:6">
      <c r="B17" s="64" t="s">
        <v>138</v>
      </c>
      <c r="C17" s="65" t="s">
        <v>139</v>
      </c>
      <c r="D17" s="115">
        <v>40.11</v>
      </c>
      <c r="E17" s="115">
        <v>40.11</v>
      </c>
      <c r="F17" s="115"/>
    </row>
    <row r="18" ht="21" customHeight="1" spans="2:6">
      <c r="B18" s="64" t="s">
        <v>140</v>
      </c>
      <c r="C18" s="65" t="s">
        <v>141</v>
      </c>
      <c r="D18" s="115">
        <v>72.42</v>
      </c>
      <c r="E18" s="115"/>
      <c r="F18" s="115">
        <v>72.42</v>
      </c>
    </row>
    <row r="19" ht="21" customHeight="1" spans="2:6">
      <c r="B19" s="64" t="s">
        <v>142</v>
      </c>
      <c r="C19" s="65" t="s">
        <v>143</v>
      </c>
      <c r="D19" s="115">
        <v>12</v>
      </c>
      <c r="E19" s="115"/>
      <c r="F19" s="115">
        <v>12</v>
      </c>
    </row>
    <row r="20" ht="21" customHeight="1" spans="2:6">
      <c r="B20" s="64" t="s">
        <v>144</v>
      </c>
      <c r="C20" s="65" t="s">
        <v>145</v>
      </c>
      <c r="D20" s="115">
        <v>0.2</v>
      </c>
      <c r="E20" s="115"/>
      <c r="F20" s="115">
        <v>0.2</v>
      </c>
    </row>
    <row r="21" ht="21" customHeight="1" spans="2:6">
      <c r="B21" s="64" t="s">
        <v>146</v>
      </c>
      <c r="C21" s="65" t="s">
        <v>147</v>
      </c>
      <c r="D21" s="115">
        <v>4</v>
      </c>
      <c r="E21" s="115"/>
      <c r="F21" s="115">
        <v>4</v>
      </c>
    </row>
    <row r="22" ht="21" customHeight="1" spans="2:6">
      <c r="B22" s="64" t="s">
        <v>148</v>
      </c>
      <c r="C22" s="65" t="s">
        <v>149</v>
      </c>
      <c r="D22" s="115">
        <v>2</v>
      </c>
      <c r="E22" s="115"/>
      <c r="F22" s="115">
        <v>2</v>
      </c>
    </row>
    <row r="23" ht="21" customHeight="1" spans="2:6">
      <c r="B23" s="64" t="s">
        <v>150</v>
      </c>
      <c r="C23" s="65" t="s">
        <v>151</v>
      </c>
      <c r="D23" s="115">
        <v>7</v>
      </c>
      <c r="E23" s="115"/>
      <c r="F23" s="115">
        <v>7</v>
      </c>
    </row>
    <row r="24" ht="21" customHeight="1" spans="2:6">
      <c r="B24" s="64" t="s">
        <v>152</v>
      </c>
      <c r="C24" s="65" t="s">
        <v>153</v>
      </c>
      <c r="D24" s="115">
        <v>11.31</v>
      </c>
      <c r="E24" s="115"/>
      <c r="F24" s="115">
        <v>11.31</v>
      </c>
    </row>
    <row r="25" ht="21" customHeight="1" spans="2:6">
      <c r="B25" s="64" t="s">
        <v>154</v>
      </c>
      <c r="C25" s="65" t="s">
        <v>155</v>
      </c>
      <c r="D25" s="115">
        <v>7</v>
      </c>
      <c r="E25" s="115"/>
      <c r="F25" s="115">
        <v>7</v>
      </c>
    </row>
    <row r="26" ht="21" customHeight="1" spans="2:6">
      <c r="B26" s="64" t="s">
        <v>156</v>
      </c>
      <c r="C26" s="65" t="s">
        <v>157</v>
      </c>
      <c r="D26" s="115">
        <v>21.24</v>
      </c>
      <c r="E26" s="115"/>
      <c r="F26" s="115">
        <v>21.24</v>
      </c>
    </row>
    <row r="27" ht="21" customHeight="1" spans="2:6">
      <c r="B27" s="64" t="s">
        <v>158</v>
      </c>
      <c r="C27" s="65" t="s">
        <v>159</v>
      </c>
      <c r="D27" s="115">
        <v>7.67</v>
      </c>
      <c r="E27" s="115"/>
      <c r="F27" s="115">
        <v>7.67</v>
      </c>
    </row>
    <row r="28" ht="21" customHeight="1" spans="2:6">
      <c r="B28" s="64" t="s">
        <v>160</v>
      </c>
      <c r="C28" s="65" t="s">
        <v>161</v>
      </c>
      <c r="D28" s="115">
        <v>81.03</v>
      </c>
      <c r="E28" s="115">
        <v>81.03</v>
      </c>
      <c r="F28" s="115"/>
    </row>
    <row r="29" ht="21" customHeight="1" spans="2:6">
      <c r="B29" s="64" t="s">
        <v>162</v>
      </c>
      <c r="C29" s="65" t="s">
        <v>163</v>
      </c>
      <c r="D29" s="115">
        <v>81.03</v>
      </c>
      <c r="E29" s="115">
        <v>81.03</v>
      </c>
      <c r="F29" s="115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I28" sqref="I28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13">
      <c r="A1" s="35"/>
      <c r="B1" s="3" t="s">
        <v>164</v>
      </c>
    </row>
    <row r="2" ht="16.35" customHeight="1" spans="1:13">
      <c r="B2" s="112" t="s">
        <v>165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ht="16.35" customHeight="1" spans="1:1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ht="16.35" customHeight="1" spans="1:13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ht="20.7" customHeight="1" spans="1:13">
      <c r="M5" s="52" t="s">
        <v>2</v>
      </c>
    </row>
    <row r="6" ht="38.8" customHeight="1" spans="1:13">
      <c r="B6" s="53" t="s">
        <v>166</v>
      </c>
      <c r="C6" s="53"/>
      <c r="D6" s="53"/>
      <c r="E6" s="53"/>
      <c r="F6" s="53"/>
      <c r="G6" s="53"/>
      <c r="H6" s="53" t="s">
        <v>37</v>
      </c>
      <c r="I6" s="53"/>
      <c r="J6" s="53"/>
      <c r="K6" s="53"/>
      <c r="L6" s="53"/>
      <c r="M6" s="53"/>
    </row>
    <row r="7" ht="36.2" customHeight="1" spans="1:13">
      <c r="B7" s="53" t="s">
        <v>7</v>
      </c>
      <c r="C7" s="53" t="s">
        <v>167</v>
      </c>
      <c r="D7" s="53" t="s">
        <v>168</v>
      </c>
      <c r="E7" s="53"/>
      <c r="F7" s="53"/>
      <c r="G7" s="53" t="s">
        <v>169</v>
      </c>
      <c r="H7" s="53" t="s">
        <v>7</v>
      </c>
      <c r="I7" s="53" t="s">
        <v>167</v>
      </c>
      <c r="J7" s="53" t="s">
        <v>168</v>
      </c>
      <c r="K7" s="53"/>
      <c r="L7" s="53"/>
      <c r="M7" s="53" t="s">
        <v>169</v>
      </c>
    </row>
    <row r="8" ht="36.2" customHeight="1" spans="1:13">
      <c r="B8" s="53"/>
      <c r="C8" s="53"/>
      <c r="D8" s="53" t="s">
        <v>170</v>
      </c>
      <c r="E8" s="53" t="s">
        <v>171</v>
      </c>
      <c r="F8" s="53" t="s">
        <v>172</v>
      </c>
      <c r="G8" s="53"/>
      <c r="H8" s="53"/>
      <c r="I8" s="53"/>
      <c r="J8" s="53" t="s">
        <v>170</v>
      </c>
      <c r="K8" s="53" t="s">
        <v>171</v>
      </c>
      <c r="L8" s="53" t="s">
        <v>172</v>
      </c>
      <c r="M8" s="53"/>
    </row>
    <row r="9" ht="25.85" customHeight="1" spans="1:13">
      <c r="B9" s="113">
        <v>15</v>
      </c>
      <c r="C9" s="113"/>
      <c r="D9" s="113">
        <v>7</v>
      </c>
      <c r="E9" s="113"/>
      <c r="F9" s="113">
        <v>7</v>
      </c>
      <c r="G9" s="113">
        <v>8</v>
      </c>
      <c r="H9" s="41">
        <v>14</v>
      </c>
      <c r="I9" s="41"/>
      <c r="J9" s="41">
        <v>7</v>
      </c>
      <c r="K9" s="41"/>
      <c r="L9" s="41">
        <v>7</v>
      </c>
      <c r="M9" s="41">
        <v>7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I12" sqref="I12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  <col min="7" max="7" width="9.76666666666667" customWidth="1"/>
  </cols>
  <sheetData>
    <row r="1" ht="16.35" customHeight="1" spans="1:6">
      <c r="A1" s="35"/>
      <c r="B1" s="103" t="s">
        <v>173</v>
      </c>
      <c r="C1" s="93"/>
      <c r="D1" s="93"/>
      <c r="E1" s="93"/>
      <c r="F1" s="93"/>
    </row>
    <row r="2" ht="25" customHeight="1" spans="1:6">
      <c r="B2" s="104" t="s">
        <v>174</v>
      </c>
      <c r="C2" s="104"/>
      <c r="D2" s="104"/>
      <c r="E2" s="104"/>
      <c r="F2" s="104"/>
    </row>
    <row r="3" ht="26.7" customHeight="1" spans="1:6">
      <c r="B3" s="104"/>
      <c r="C3" s="104"/>
      <c r="D3" s="104"/>
      <c r="E3" s="104"/>
      <c r="F3" s="104"/>
    </row>
    <row r="4" ht="16.35" customHeight="1" spans="1:6">
      <c r="B4" s="93"/>
      <c r="C4" s="93"/>
      <c r="D4" s="93"/>
      <c r="E4" s="93"/>
      <c r="F4" s="93"/>
    </row>
    <row r="5" ht="21.55" customHeight="1" spans="1:6">
      <c r="B5" s="93"/>
      <c r="C5" s="93"/>
      <c r="D5" s="93"/>
      <c r="E5" s="93"/>
      <c r="F5" s="52" t="s">
        <v>2</v>
      </c>
    </row>
    <row r="6" ht="33.6" customHeight="1" spans="1:6">
      <c r="B6" s="70" t="s">
        <v>38</v>
      </c>
      <c r="C6" s="70" t="s">
        <v>39</v>
      </c>
      <c r="D6" s="70" t="s">
        <v>175</v>
      </c>
      <c r="E6" s="70"/>
      <c r="F6" s="70"/>
    </row>
    <row r="7" ht="31.05" customHeight="1" spans="1:6">
      <c r="B7" s="70"/>
      <c r="C7" s="70"/>
      <c r="D7" s="70" t="s">
        <v>40</v>
      </c>
      <c r="E7" s="70" t="s">
        <v>41</v>
      </c>
      <c r="F7" s="70" t="s">
        <v>42</v>
      </c>
    </row>
    <row r="8" ht="20.7" customHeight="1" spans="1:6">
      <c r="B8" s="105" t="s">
        <v>7</v>
      </c>
      <c r="C8" s="105"/>
      <c r="D8" s="106">
        <f>D9+D12</f>
        <v>140.37</v>
      </c>
      <c r="E8" s="106"/>
      <c r="F8" s="106">
        <f>F9+F12</f>
        <v>140.37</v>
      </c>
    </row>
    <row r="9" ht="20.7" customHeight="1" spans="1:6">
      <c r="B9" s="107">
        <v>212</v>
      </c>
      <c r="C9" s="108" t="s">
        <v>21</v>
      </c>
      <c r="D9" s="75">
        <v>10.5</v>
      </c>
      <c r="E9" s="109"/>
      <c r="F9" s="75">
        <v>10.5</v>
      </c>
    </row>
    <row r="10" ht="20.7" customHeight="1" spans="1:6">
      <c r="B10" s="77">
        <v>21208</v>
      </c>
      <c r="C10" s="78" t="s">
        <v>176</v>
      </c>
      <c r="D10" s="79">
        <v>10.5</v>
      </c>
      <c r="E10" s="84"/>
      <c r="F10" s="79">
        <v>10.5</v>
      </c>
    </row>
    <row r="11" ht="20.7" customHeight="1" spans="1:6">
      <c r="B11" s="77">
        <v>2120804</v>
      </c>
      <c r="C11" s="78" t="s">
        <v>177</v>
      </c>
      <c r="D11" s="79">
        <v>10.5</v>
      </c>
      <c r="E11" s="84"/>
      <c r="F11" s="79">
        <v>10.5</v>
      </c>
    </row>
    <row r="12" ht="20.7" customHeight="1" spans="1:6">
      <c r="B12" s="86">
        <v>229</v>
      </c>
      <c r="C12" s="87" t="s">
        <v>26</v>
      </c>
      <c r="D12" s="79">
        <v>129.87</v>
      </c>
      <c r="E12" s="84"/>
      <c r="F12" s="79">
        <v>129.87</v>
      </c>
    </row>
    <row r="13" ht="20.7" customHeight="1" spans="1:6">
      <c r="B13" s="86">
        <v>22904</v>
      </c>
      <c r="C13" s="87" t="s">
        <v>178</v>
      </c>
      <c r="D13" s="79">
        <v>113.82</v>
      </c>
      <c r="E13" s="84"/>
      <c r="F13" s="79">
        <v>113.82</v>
      </c>
    </row>
    <row r="14" ht="20.7" customHeight="1" spans="1:6">
      <c r="B14" s="86">
        <v>2290402</v>
      </c>
      <c r="C14" s="87" t="s">
        <v>179</v>
      </c>
      <c r="D14" s="79">
        <v>113.82</v>
      </c>
      <c r="E14" s="84"/>
      <c r="F14" s="79">
        <v>113.82</v>
      </c>
    </row>
    <row r="15" ht="20.7" customHeight="1" spans="1:6">
      <c r="B15" s="86">
        <v>22960</v>
      </c>
      <c r="C15" s="87" t="s">
        <v>180</v>
      </c>
      <c r="D15" s="79">
        <v>16.05</v>
      </c>
      <c r="E15" s="84"/>
      <c r="F15" s="79">
        <v>16.05</v>
      </c>
    </row>
    <row r="16" ht="20.7" customHeight="1" spans="1:6">
      <c r="B16" s="86">
        <v>2296002</v>
      </c>
      <c r="C16" s="87" t="s">
        <v>181</v>
      </c>
      <c r="D16" s="79">
        <v>16.05</v>
      </c>
      <c r="E16" s="84"/>
      <c r="F16" s="79">
        <v>16.05</v>
      </c>
    </row>
    <row r="17" spans="2:3">
      <c r="B17" s="110"/>
      <c r="C17" s="111"/>
    </row>
    <row r="18" spans="2:3">
      <c r="B18" s="110"/>
      <c r="C18" s="111"/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I15" sqref="I15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6">
      <c r="A1" s="35"/>
      <c r="C1" s="3" t="s">
        <v>182</v>
      </c>
    </row>
    <row r="2" ht="16.35" customHeight="1" spans="1:6">
      <c r="C2" s="36" t="s">
        <v>183</v>
      </c>
      <c r="D2" s="36"/>
      <c r="E2" s="36"/>
      <c r="F2" s="36"/>
    </row>
    <row r="3" ht="16.35" customHeight="1" spans="1:6">
      <c r="C3" s="36"/>
      <c r="D3" s="36"/>
      <c r="E3" s="36"/>
      <c r="F3" s="36"/>
    </row>
    <row r="4" ht="16.35" customHeight="1"/>
    <row r="5" ht="23.25" customHeight="1" spans="1:6">
      <c r="F5" s="90" t="s">
        <v>2</v>
      </c>
    </row>
    <row r="6" ht="34.5" customHeight="1" spans="1:6">
      <c r="C6" s="91" t="s">
        <v>3</v>
      </c>
      <c r="D6" s="91"/>
      <c r="E6" s="91" t="s">
        <v>4</v>
      </c>
      <c r="F6" s="91"/>
    </row>
    <row r="7" ht="32.75" customHeight="1" spans="1:6">
      <c r="C7" s="91" t="s">
        <v>5</v>
      </c>
      <c r="D7" s="91" t="s">
        <v>6</v>
      </c>
      <c r="E7" s="91" t="s">
        <v>5</v>
      </c>
      <c r="F7" s="91" t="s">
        <v>6</v>
      </c>
    </row>
    <row r="8" ht="25" customHeight="1" spans="1:6">
      <c r="C8" s="71" t="s">
        <v>7</v>
      </c>
      <c r="D8" s="92">
        <v>2407.66</v>
      </c>
      <c r="E8" s="71" t="s">
        <v>7</v>
      </c>
      <c r="F8" s="92">
        <v>2407.66</v>
      </c>
    </row>
    <row r="9" ht="20.7" customHeight="1" spans="1:6">
      <c r="B9" s="93" t="s">
        <v>184</v>
      </c>
      <c r="C9" s="94" t="s">
        <v>13</v>
      </c>
      <c r="D9" s="95">
        <v>2267.29</v>
      </c>
      <c r="E9" s="96" t="s">
        <v>14</v>
      </c>
      <c r="F9" s="97">
        <v>421.72</v>
      </c>
    </row>
    <row r="10" ht="20.7" customHeight="1" spans="1:6">
      <c r="B10" s="93"/>
      <c r="C10" s="98" t="s">
        <v>15</v>
      </c>
      <c r="D10" s="83">
        <v>140.37</v>
      </c>
      <c r="E10" s="99" t="s">
        <v>16</v>
      </c>
      <c r="F10" s="100">
        <v>2.35</v>
      </c>
    </row>
    <row r="11" ht="20.7" customHeight="1" spans="1:6">
      <c r="B11" s="93"/>
      <c r="C11" s="98" t="s">
        <v>17</v>
      </c>
      <c r="D11" s="83"/>
      <c r="E11" s="101" t="s">
        <v>18</v>
      </c>
      <c r="F11" s="102">
        <v>162.82</v>
      </c>
    </row>
    <row r="12" ht="20.7" customHeight="1" spans="1:6">
      <c r="B12" s="93"/>
      <c r="C12" s="98" t="s">
        <v>185</v>
      </c>
      <c r="D12" s="83"/>
      <c r="E12" s="101" t="s">
        <v>19</v>
      </c>
      <c r="F12" s="102">
        <v>29.47</v>
      </c>
    </row>
    <row r="13" ht="20.7" customHeight="1" spans="1:6">
      <c r="B13" s="93"/>
      <c r="C13" s="98" t="s">
        <v>186</v>
      </c>
      <c r="D13" s="83"/>
      <c r="E13" s="101" t="s">
        <v>20</v>
      </c>
      <c r="F13" s="102">
        <v>32.74</v>
      </c>
    </row>
    <row r="14" ht="20.7" customHeight="1" spans="1:6">
      <c r="B14" s="93"/>
      <c r="C14" s="98" t="s">
        <v>187</v>
      </c>
      <c r="D14" s="83"/>
      <c r="E14" s="101" t="s">
        <v>21</v>
      </c>
      <c r="F14" s="102">
        <v>10.5</v>
      </c>
    </row>
    <row r="15" ht="20.7" customHeight="1" spans="1:6">
      <c r="B15" s="93"/>
      <c r="C15" s="98" t="s">
        <v>188</v>
      </c>
      <c r="D15" s="83"/>
      <c r="E15" s="101" t="s">
        <v>22</v>
      </c>
      <c r="F15" s="102">
        <v>1348.47</v>
      </c>
    </row>
    <row r="16" ht="21" customHeight="1" spans="1:6">
      <c r="B16" s="93"/>
      <c r="C16" s="98" t="s">
        <v>189</v>
      </c>
      <c r="D16" s="83"/>
      <c r="E16" s="101" t="s">
        <v>23</v>
      </c>
      <c r="F16" s="102">
        <v>200</v>
      </c>
    </row>
    <row r="17" ht="21" customHeight="1" spans="2:6">
      <c r="B17" s="93"/>
      <c r="C17" s="98" t="s">
        <v>190</v>
      </c>
      <c r="D17" s="83"/>
      <c r="E17" s="101" t="s">
        <v>24</v>
      </c>
      <c r="F17" s="102">
        <v>40.11</v>
      </c>
    </row>
    <row r="18" s="89" customFormat="1" ht="21" customHeight="1" spans="2:6">
      <c r="C18" s="84"/>
      <c r="D18" s="84"/>
      <c r="E18" s="98" t="s">
        <v>25</v>
      </c>
      <c r="F18" s="83">
        <v>29.61</v>
      </c>
    </row>
    <row r="19" s="89" customFormat="1" ht="21" customHeight="1" spans="2:6">
      <c r="C19" s="84"/>
      <c r="D19" s="84"/>
      <c r="E19" s="98" t="s">
        <v>26</v>
      </c>
      <c r="F19" s="83">
        <v>129.87</v>
      </c>
    </row>
    <row r="20" s="89" customFormat="1" ht="21" customHeight="1"/>
    <row r="21" s="89" customFormat="1" ht="21" customHeight="1"/>
    <row r="22" s="89" customFormat="1" ht="21" customHeight="1"/>
    <row r="23" s="89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workbookViewId="0">
      <selection activeCell="E8" sqref="E8"/>
    </sheetView>
  </sheetViews>
  <sheetFormatPr defaultColWidth="10" defaultRowHeight="13.5"/>
  <cols>
    <col min="1" max="1" width="0.408333333333333" customWidth="1"/>
    <col min="2" max="2" width="12.1083333333333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13">
      <c r="A1" s="35"/>
      <c r="B1" s="3" t="s">
        <v>191</v>
      </c>
    </row>
    <row r="2" ht="16.35" customHeight="1" spans="1:13">
      <c r="B2" s="36" t="s">
        <v>192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16.35" customHeight="1" spans="1:1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ht="16.35" customHeight="1"/>
    <row r="5" ht="22.4" customHeight="1" spans="1:13">
      <c r="M5" s="52" t="s">
        <v>2</v>
      </c>
    </row>
    <row r="6" ht="36.2" customHeight="1" spans="1:13">
      <c r="B6" s="70" t="s">
        <v>193</v>
      </c>
      <c r="C6" s="70"/>
      <c r="D6" s="70" t="s">
        <v>40</v>
      </c>
      <c r="E6" s="53" t="s">
        <v>194</v>
      </c>
      <c r="F6" s="53" t="s">
        <v>195</v>
      </c>
      <c r="G6" s="53" t="s">
        <v>196</v>
      </c>
      <c r="H6" s="53" t="s">
        <v>197</v>
      </c>
      <c r="I6" s="53" t="s">
        <v>198</v>
      </c>
      <c r="J6" s="53" t="s">
        <v>199</v>
      </c>
      <c r="K6" s="53" t="s">
        <v>200</v>
      </c>
      <c r="L6" s="53" t="s">
        <v>201</v>
      </c>
      <c r="M6" s="53" t="s">
        <v>202</v>
      </c>
    </row>
    <row r="7" ht="30.15" customHeight="1" spans="1:13">
      <c r="B7" s="70" t="s">
        <v>119</v>
      </c>
      <c r="C7" s="70" t="s">
        <v>39</v>
      </c>
      <c r="D7" s="70"/>
      <c r="E7" s="53"/>
      <c r="F7" s="53"/>
      <c r="G7" s="53"/>
      <c r="H7" s="53"/>
      <c r="I7" s="53"/>
      <c r="J7" s="53"/>
      <c r="K7" s="53"/>
      <c r="L7" s="53"/>
      <c r="M7" s="53"/>
    </row>
    <row r="8" ht="20.7" customHeight="1" spans="1:13">
      <c r="B8" s="71" t="s">
        <v>7</v>
      </c>
      <c r="C8" s="71"/>
      <c r="D8" s="54">
        <f>D9+D16+D20+D29+D32+D37+D40+D56+D59+D62+D66</f>
        <v>2407.66</v>
      </c>
      <c r="E8" s="72">
        <f>E9+E16+E20+E29+E32+E37+E40+E56+E59+E62+E66</f>
        <v>2267.29</v>
      </c>
      <c r="F8" s="54">
        <f>F9+F16+F20+F29+F32+F37+F40+F56+F59+F62+F66</f>
        <v>140.37</v>
      </c>
      <c r="G8" s="54"/>
      <c r="H8" s="54"/>
      <c r="I8" s="54"/>
      <c r="J8" s="54"/>
      <c r="K8" s="54"/>
      <c r="L8" s="54"/>
      <c r="M8" s="54"/>
    </row>
    <row r="9" ht="20.7" customHeight="1" spans="1:13">
      <c r="B9" s="73" t="s">
        <v>43</v>
      </c>
      <c r="C9" s="74" t="s">
        <v>14</v>
      </c>
      <c r="D9" s="75">
        <v>421.72</v>
      </c>
      <c r="E9" s="75">
        <v>421.72</v>
      </c>
      <c r="F9" s="75"/>
      <c r="G9" s="76"/>
      <c r="H9" s="76"/>
      <c r="I9" s="76"/>
      <c r="J9" s="76"/>
      <c r="K9" s="76"/>
      <c r="L9" s="76"/>
      <c r="M9" s="76"/>
    </row>
    <row r="10" ht="20.7" customHeight="1" spans="1:13">
      <c r="B10" s="77" t="s">
        <v>44</v>
      </c>
      <c r="C10" s="78" t="s">
        <v>45</v>
      </c>
      <c r="D10" s="79">
        <v>18.24</v>
      </c>
      <c r="E10" s="79">
        <v>18.24</v>
      </c>
      <c r="F10" s="79"/>
      <c r="G10" s="80"/>
      <c r="H10" s="80"/>
      <c r="I10" s="80"/>
      <c r="J10" s="80"/>
      <c r="K10" s="80"/>
      <c r="L10" s="80"/>
      <c r="M10" s="80"/>
    </row>
    <row r="11" ht="20.7" customHeight="1" spans="1:13">
      <c r="B11" s="77" t="s">
        <v>46</v>
      </c>
      <c r="C11" s="78" t="s">
        <v>47</v>
      </c>
      <c r="D11" s="79">
        <v>18.24</v>
      </c>
      <c r="E11" s="79">
        <v>18.24</v>
      </c>
      <c r="F11" s="79"/>
      <c r="G11" s="80"/>
      <c r="H11" s="80"/>
      <c r="I11" s="80"/>
      <c r="J11" s="80"/>
      <c r="K11" s="80"/>
      <c r="L11" s="80"/>
      <c r="M11" s="80"/>
    </row>
    <row r="12" ht="20.7" customHeight="1" spans="1:13">
      <c r="B12" s="77" t="s">
        <v>48</v>
      </c>
      <c r="C12" s="78" t="s">
        <v>49</v>
      </c>
      <c r="D12" s="79">
        <v>381.73</v>
      </c>
      <c r="E12" s="79">
        <v>381.73</v>
      </c>
      <c r="F12" s="79"/>
      <c r="G12" s="80"/>
      <c r="H12" s="80"/>
      <c r="I12" s="80"/>
      <c r="J12" s="80"/>
      <c r="K12" s="80"/>
      <c r="L12" s="80"/>
      <c r="M12" s="80"/>
    </row>
    <row r="13" ht="20.7" customHeight="1" spans="1:13">
      <c r="B13" s="77" t="s">
        <v>50</v>
      </c>
      <c r="C13" s="78" t="s">
        <v>51</v>
      </c>
      <c r="D13" s="79">
        <v>381.73</v>
      </c>
      <c r="E13" s="79">
        <v>381.73</v>
      </c>
      <c r="F13" s="79"/>
      <c r="G13" s="80"/>
      <c r="H13" s="80"/>
      <c r="I13" s="80"/>
      <c r="J13" s="80"/>
      <c r="K13" s="80"/>
      <c r="L13" s="80"/>
      <c r="M13" s="80"/>
    </row>
    <row r="14" ht="20.7" customHeight="1" spans="1:13">
      <c r="B14" s="77" t="s">
        <v>52</v>
      </c>
      <c r="C14" s="78" t="s">
        <v>53</v>
      </c>
      <c r="D14" s="79">
        <v>21.75</v>
      </c>
      <c r="E14" s="79">
        <v>21.75</v>
      </c>
      <c r="F14" s="79"/>
      <c r="G14" s="80"/>
      <c r="H14" s="80"/>
      <c r="I14" s="80"/>
      <c r="J14" s="80"/>
      <c r="K14" s="80"/>
      <c r="L14" s="80"/>
      <c r="M14" s="80"/>
    </row>
    <row r="15" ht="20.7" customHeight="1" spans="1:13">
      <c r="B15" s="77" t="s">
        <v>54</v>
      </c>
      <c r="C15" s="78" t="s">
        <v>55</v>
      </c>
      <c r="D15" s="79">
        <v>21.75</v>
      </c>
      <c r="E15" s="79">
        <v>21.75</v>
      </c>
      <c r="F15" s="79"/>
      <c r="G15" s="80"/>
      <c r="H15" s="80"/>
      <c r="I15" s="80"/>
      <c r="J15" s="80"/>
      <c r="K15" s="80"/>
      <c r="L15" s="80"/>
      <c r="M15" s="80"/>
    </row>
    <row r="16" ht="20.7" customHeight="1" spans="1:13">
      <c r="B16" s="77">
        <v>204</v>
      </c>
      <c r="C16" s="78" t="s">
        <v>16</v>
      </c>
      <c r="D16" s="79">
        <v>2.35</v>
      </c>
      <c r="E16" s="79">
        <v>2.35</v>
      </c>
      <c r="F16" s="79"/>
      <c r="G16" s="80"/>
      <c r="H16" s="80"/>
      <c r="I16" s="80"/>
      <c r="J16" s="80"/>
      <c r="K16" s="80"/>
      <c r="L16" s="80"/>
      <c r="M16" s="80"/>
    </row>
    <row r="17" ht="20.7" customHeight="1" spans="2:13">
      <c r="B17" s="77">
        <v>20406</v>
      </c>
      <c r="C17" s="78" t="s">
        <v>56</v>
      </c>
      <c r="D17" s="79">
        <v>2.35</v>
      </c>
      <c r="E17" s="79">
        <v>2.35</v>
      </c>
      <c r="F17" s="79"/>
      <c r="G17" s="80"/>
      <c r="H17" s="80"/>
      <c r="I17" s="80"/>
      <c r="J17" s="80"/>
      <c r="K17" s="80"/>
      <c r="L17" s="80"/>
      <c r="M17" s="80"/>
    </row>
    <row r="18" ht="20.7" customHeight="1" spans="2:13">
      <c r="B18" s="77">
        <v>2040612</v>
      </c>
      <c r="C18" s="78" t="s">
        <v>57</v>
      </c>
      <c r="D18" s="79">
        <v>1.77</v>
      </c>
      <c r="E18" s="79">
        <v>1.77</v>
      </c>
      <c r="F18" s="79"/>
      <c r="G18" s="80"/>
      <c r="H18" s="80"/>
      <c r="I18" s="80"/>
      <c r="J18" s="80"/>
      <c r="K18" s="80"/>
      <c r="L18" s="80"/>
      <c r="M18" s="80"/>
    </row>
    <row r="19" ht="20.7" customHeight="1" spans="2:13">
      <c r="B19" s="77">
        <v>2040699</v>
      </c>
      <c r="C19" s="78" t="s">
        <v>58</v>
      </c>
      <c r="D19" s="79">
        <v>0.58</v>
      </c>
      <c r="E19" s="79">
        <v>0.58</v>
      </c>
      <c r="F19" s="79"/>
      <c r="G19" s="80"/>
      <c r="H19" s="80"/>
      <c r="I19" s="80"/>
      <c r="J19" s="80"/>
      <c r="K19" s="80"/>
      <c r="L19" s="80"/>
      <c r="M19" s="80"/>
    </row>
    <row r="20" ht="20.7" customHeight="1" spans="2:13">
      <c r="B20" s="81" t="s">
        <v>59</v>
      </c>
      <c r="C20" s="82" t="s">
        <v>18</v>
      </c>
      <c r="D20" s="79">
        <v>162.82</v>
      </c>
      <c r="E20" s="79">
        <v>162.82</v>
      </c>
      <c r="F20" s="79"/>
      <c r="G20" s="80"/>
      <c r="H20" s="80"/>
      <c r="I20" s="80"/>
      <c r="J20" s="80"/>
      <c r="K20" s="80"/>
      <c r="L20" s="80"/>
      <c r="M20" s="80"/>
    </row>
    <row r="21" ht="20.7" customHeight="1" spans="2:13">
      <c r="B21" s="77" t="s">
        <v>60</v>
      </c>
      <c r="C21" s="78" t="s">
        <v>61</v>
      </c>
      <c r="D21" s="79">
        <v>150.51</v>
      </c>
      <c r="E21" s="79">
        <v>150.51</v>
      </c>
      <c r="F21" s="79"/>
      <c r="G21" s="80"/>
      <c r="H21" s="80"/>
      <c r="I21" s="80"/>
      <c r="J21" s="80"/>
      <c r="K21" s="80"/>
      <c r="L21" s="80"/>
      <c r="M21" s="80"/>
    </row>
    <row r="22" ht="20.7" customHeight="1" spans="2:13">
      <c r="B22" s="77" t="s">
        <v>62</v>
      </c>
      <c r="C22" s="78" t="s">
        <v>63</v>
      </c>
      <c r="D22" s="79">
        <v>79.79</v>
      </c>
      <c r="E22" s="79">
        <v>79.79</v>
      </c>
      <c r="F22" s="79"/>
      <c r="G22" s="80"/>
      <c r="H22" s="80"/>
      <c r="I22" s="80"/>
      <c r="J22" s="80"/>
      <c r="K22" s="80"/>
      <c r="L22" s="80"/>
      <c r="M22" s="80"/>
    </row>
    <row r="23" ht="20.7" customHeight="1" spans="2:13">
      <c r="B23" s="77" t="s">
        <v>64</v>
      </c>
      <c r="C23" s="78" t="s">
        <v>65</v>
      </c>
      <c r="D23" s="79">
        <v>47.15</v>
      </c>
      <c r="E23" s="79">
        <v>47.15</v>
      </c>
      <c r="F23" s="79"/>
      <c r="G23" s="83"/>
      <c r="H23" s="83"/>
      <c r="I23" s="83"/>
      <c r="J23" s="83"/>
      <c r="K23" s="83"/>
      <c r="L23" s="83"/>
      <c r="M23" s="83"/>
    </row>
    <row r="24" ht="20.7" customHeight="1" spans="2:13">
      <c r="B24" s="77" t="s">
        <v>66</v>
      </c>
      <c r="C24" s="78" t="s">
        <v>67</v>
      </c>
      <c r="D24" s="79">
        <v>23.57</v>
      </c>
      <c r="E24" s="79">
        <v>23.57</v>
      </c>
      <c r="F24" s="79"/>
      <c r="G24" s="84"/>
      <c r="H24" s="84"/>
      <c r="I24" s="84"/>
      <c r="J24" s="84"/>
      <c r="K24" s="84"/>
      <c r="L24" s="84"/>
      <c r="M24" s="84"/>
    </row>
    <row r="25" ht="20.7" customHeight="1" spans="2:13">
      <c r="B25" s="85" t="s">
        <v>68</v>
      </c>
      <c r="C25" s="78" t="s">
        <v>69</v>
      </c>
      <c r="D25" s="79">
        <v>5.67</v>
      </c>
      <c r="E25" s="79">
        <v>5.67</v>
      </c>
      <c r="F25" s="79"/>
      <c r="G25" s="84"/>
      <c r="H25" s="84"/>
      <c r="I25" s="84"/>
      <c r="J25" s="84"/>
      <c r="K25" s="84"/>
      <c r="L25" s="84"/>
      <c r="M25" s="84"/>
    </row>
    <row r="26" ht="20.7" customHeight="1" spans="2:13">
      <c r="B26" s="77">
        <v>2082001</v>
      </c>
      <c r="C26" s="78" t="s">
        <v>70</v>
      </c>
      <c r="D26" s="79">
        <v>5.67</v>
      </c>
      <c r="E26" s="79">
        <v>5.67</v>
      </c>
      <c r="F26" s="79"/>
      <c r="G26" s="84"/>
      <c r="H26" s="84"/>
      <c r="I26" s="84"/>
      <c r="J26" s="84"/>
      <c r="K26" s="84"/>
      <c r="L26" s="84"/>
      <c r="M26" s="84"/>
    </row>
    <row r="27" ht="20.7" customHeight="1" spans="2:13">
      <c r="B27" s="77" t="s">
        <v>71</v>
      </c>
      <c r="C27" s="78" t="s">
        <v>72</v>
      </c>
      <c r="D27" s="79">
        <v>6.64</v>
      </c>
      <c r="E27" s="79">
        <v>6.64</v>
      </c>
      <c r="F27" s="79"/>
      <c r="G27" s="84"/>
      <c r="H27" s="84"/>
      <c r="I27" s="84"/>
      <c r="J27" s="84"/>
      <c r="K27" s="84"/>
      <c r="L27" s="84"/>
      <c r="M27" s="84"/>
    </row>
    <row r="28" ht="20.7" customHeight="1" spans="2:13">
      <c r="B28" s="77" t="s">
        <v>73</v>
      </c>
      <c r="C28" s="78" t="s">
        <v>74</v>
      </c>
      <c r="D28" s="79">
        <v>6.64</v>
      </c>
      <c r="E28" s="79">
        <v>6.64</v>
      </c>
      <c r="F28" s="79"/>
      <c r="G28" s="84"/>
      <c r="H28" s="84"/>
      <c r="I28" s="84"/>
      <c r="J28" s="84"/>
      <c r="K28" s="84"/>
      <c r="L28" s="84"/>
      <c r="M28" s="84"/>
    </row>
    <row r="29" ht="20.7" customHeight="1" spans="2:13">
      <c r="B29" s="81" t="s">
        <v>75</v>
      </c>
      <c r="C29" s="82" t="s">
        <v>19</v>
      </c>
      <c r="D29" s="79">
        <v>29.47</v>
      </c>
      <c r="E29" s="79">
        <v>29.47</v>
      </c>
      <c r="F29" s="79"/>
      <c r="G29" s="84"/>
      <c r="H29" s="84"/>
      <c r="I29" s="84"/>
      <c r="J29" s="84"/>
      <c r="K29" s="84"/>
      <c r="L29" s="84"/>
      <c r="M29" s="84"/>
    </row>
    <row r="30" ht="20.7" customHeight="1" spans="2:13">
      <c r="B30" s="77" t="s">
        <v>76</v>
      </c>
      <c r="C30" s="78" t="s">
        <v>77</v>
      </c>
      <c r="D30" s="79">
        <v>29.47</v>
      </c>
      <c r="E30" s="79">
        <v>29.47</v>
      </c>
      <c r="F30" s="79"/>
      <c r="G30" s="84"/>
      <c r="H30" s="84"/>
      <c r="I30" s="84"/>
      <c r="J30" s="84"/>
      <c r="K30" s="84"/>
      <c r="L30" s="84"/>
      <c r="M30" s="84"/>
    </row>
    <row r="31" ht="20.7" customHeight="1" spans="2:13">
      <c r="B31" s="77" t="s">
        <v>78</v>
      </c>
      <c r="C31" s="78" t="s">
        <v>79</v>
      </c>
      <c r="D31" s="79">
        <v>29.47</v>
      </c>
      <c r="E31" s="79">
        <v>29.47</v>
      </c>
      <c r="F31" s="79"/>
      <c r="G31" s="84"/>
      <c r="H31" s="84"/>
      <c r="I31" s="84"/>
      <c r="J31" s="84"/>
      <c r="K31" s="84"/>
      <c r="L31" s="84"/>
      <c r="M31" s="84"/>
    </row>
    <row r="32" ht="20.7" customHeight="1" spans="2:13">
      <c r="B32" s="77">
        <v>211</v>
      </c>
      <c r="C32" s="78" t="s">
        <v>20</v>
      </c>
      <c r="D32" s="79">
        <v>32.74</v>
      </c>
      <c r="E32" s="79">
        <v>32.74</v>
      </c>
      <c r="F32" s="79"/>
      <c r="G32" s="84"/>
      <c r="H32" s="84"/>
      <c r="I32" s="84"/>
      <c r="J32" s="84"/>
      <c r="K32" s="84"/>
      <c r="L32" s="84"/>
      <c r="M32" s="84"/>
    </row>
    <row r="33" ht="20.7" customHeight="1" spans="2:13">
      <c r="B33" s="77">
        <v>21103</v>
      </c>
      <c r="C33" s="78" t="s">
        <v>80</v>
      </c>
      <c r="D33" s="79">
        <v>30</v>
      </c>
      <c r="E33" s="79">
        <v>30</v>
      </c>
      <c r="F33" s="79"/>
      <c r="G33" s="84"/>
      <c r="H33" s="84"/>
      <c r="I33" s="84"/>
      <c r="J33" s="84"/>
      <c r="K33" s="84"/>
      <c r="L33" s="84"/>
      <c r="M33" s="84"/>
    </row>
    <row r="34" ht="20.7" customHeight="1" spans="2:13">
      <c r="B34" s="77">
        <v>2110302</v>
      </c>
      <c r="C34" s="78" t="s">
        <v>81</v>
      </c>
      <c r="D34" s="79">
        <v>30</v>
      </c>
      <c r="E34" s="79">
        <v>30</v>
      </c>
      <c r="F34" s="79"/>
      <c r="G34" s="84"/>
      <c r="H34" s="84"/>
      <c r="I34" s="84"/>
      <c r="J34" s="84"/>
      <c r="K34" s="84"/>
      <c r="L34" s="84"/>
      <c r="M34" s="84"/>
    </row>
    <row r="35" ht="20.7" customHeight="1" spans="2:13">
      <c r="B35" s="77">
        <v>21104</v>
      </c>
      <c r="C35" s="78" t="s">
        <v>82</v>
      </c>
      <c r="D35" s="79">
        <v>2.74</v>
      </c>
      <c r="E35" s="79">
        <v>2.74</v>
      </c>
      <c r="F35" s="79"/>
      <c r="G35" s="84"/>
      <c r="H35" s="84"/>
      <c r="I35" s="84"/>
      <c r="J35" s="84"/>
      <c r="K35" s="84"/>
      <c r="L35" s="84"/>
      <c r="M35" s="84"/>
    </row>
    <row r="36" ht="20.7" customHeight="1" spans="2:13">
      <c r="B36" s="77">
        <v>2110401</v>
      </c>
      <c r="C36" s="78" t="s">
        <v>83</v>
      </c>
      <c r="D36" s="79">
        <v>2.74</v>
      </c>
      <c r="E36" s="79">
        <v>2.74</v>
      </c>
      <c r="F36" s="79"/>
      <c r="G36" s="84"/>
      <c r="H36" s="84"/>
      <c r="I36" s="84"/>
      <c r="J36" s="84"/>
      <c r="K36" s="84"/>
      <c r="L36" s="84"/>
      <c r="M36" s="84"/>
    </row>
    <row r="37" ht="20.7" customHeight="1" spans="2:13">
      <c r="B37" s="77">
        <v>212</v>
      </c>
      <c r="C37" s="78" t="s">
        <v>21</v>
      </c>
      <c r="D37" s="79">
        <v>10.5</v>
      </c>
      <c r="E37" s="79"/>
      <c r="F37" s="79">
        <v>10.5</v>
      </c>
      <c r="G37" s="84"/>
      <c r="H37" s="84"/>
      <c r="I37" s="84"/>
      <c r="J37" s="84"/>
      <c r="K37" s="84"/>
      <c r="L37" s="84"/>
      <c r="M37" s="84"/>
    </row>
    <row r="38" ht="20.7" customHeight="1" spans="2:13">
      <c r="B38" s="77">
        <v>21208</v>
      </c>
      <c r="C38" s="78" t="s">
        <v>176</v>
      </c>
      <c r="D38" s="79">
        <v>10.5</v>
      </c>
      <c r="E38" s="79"/>
      <c r="F38" s="79">
        <v>10.5</v>
      </c>
      <c r="G38" s="84"/>
      <c r="H38" s="84"/>
      <c r="I38" s="84"/>
      <c r="J38" s="84"/>
      <c r="K38" s="84"/>
      <c r="L38" s="84"/>
      <c r="M38" s="84"/>
    </row>
    <row r="39" ht="20.7" customHeight="1" spans="2:13">
      <c r="B39" s="77">
        <v>2120804</v>
      </c>
      <c r="C39" s="78" t="s">
        <v>177</v>
      </c>
      <c r="D39" s="79">
        <v>10.5</v>
      </c>
      <c r="E39" s="79"/>
      <c r="F39" s="79">
        <v>10.5</v>
      </c>
      <c r="G39" s="84"/>
      <c r="H39" s="84"/>
      <c r="I39" s="84"/>
      <c r="J39" s="84"/>
      <c r="K39" s="84"/>
      <c r="L39" s="84"/>
      <c r="M39" s="84"/>
    </row>
    <row r="40" ht="20.7" customHeight="1" spans="2:13">
      <c r="B40" s="81" t="s">
        <v>84</v>
      </c>
      <c r="C40" s="82" t="s">
        <v>22</v>
      </c>
      <c r="D40" s="79">
        <v>1348.47</v>
      </c>
      <c r="E40" s="79">
        <v>1348.47</v>
      </c>
      <c r="F40" s="79"/>
      <c r="G40" s="84"/>
      <c r="H40" s="84"/>
      <c r="I40" s="84"/>
      <c r="J40" s="84"/>
      <c r="K40" s="84"/>
      <c r="L40" s="84"/>
      <c r="M40" s="84"/>
    </row>
    <row r="41" ht="20.7" customHeight="1" spans="2:13">
      <c r="B41" s="81">
        <v>21301</v>
      </c>
      <c r="C41" s="82" t="s">
        <v>85</v>
      </c>
      <c r="D41" s="79">
        <v>28.58</v>
      </c>
      <c r="E41" s="79">
        <v>28.58</v>
      </c>
      <c r="F41" s="79"/>
      <c r="G41" s="84"/>
      <c r="H41" s="84"/>
      <c r="I41" s="84"/>
      <c r="J41" s="84"/>
      <c r="K41" s="84"/>
      <c r="L41" s="84"/>
      <c r="M41" s="84"/>
    </row>
    <row r="42" ht="20.7" customHeight="1" spans="2:13">
      <c r="B42" s="81">
        <v>2130119</v>
      </c>
      <c r="C42" s="82" t="s">
        <v>86</v>
      </c>
      <c r="D42" s="79">
        <v>0.12</v>
      </c>
      <c r="E42" s="79">
        <v>0.12</v>
      </c>
      <c r="F42" s="79"/>
      <c r="G42" s="84"/>
      <c r="H42" s="84"/>
      <c r="I42" s="84"/>
      <c r="J42" s="84"/>
      <c r="K42" s="84"/>
      <c r="L42" s="84"/>
      <c r="M42" s="84"/>
    </row>
    <row r="43" ht="20.7" customHeight="1" spans="2:13">
      <c r="B43" s="81">
        <v>2130122</v>
      </c>
      <c r="C43" s="82" t="s">
        <v>87</v>
      </c>
      <c r="D43" s="79">
        <v>27.96</v>
      </c>
      <c r="E43" s="79">
        <v>27.96</v>
      </c>
      <c r="F43" s="79"/>
      <c r="G43" s="84"/>
      <c r="H43" s="84"/>
      <c r="I43" s="84"/>
      <c r="J43" s="84"/>
      <c r="K43" s="84"/>
      <c r="L43" s="84"/>
      <c r="M43" s="84"/>
    </row>
    <row r="44" ht="20.7" customHeight="1" spans="2:13">
      <c r="B44" s="81">
        <v>2130152</v>
      </c>
      <c r="C44" s="82" t="s">
        <v>88</v>
      </c>
      <c r="D44" s="79">
        <v>0.5</v>
      </c>
      <c r="E44" s="79">
        <v>0.5</v>
      </c>
      <c r="F44" s="79"/>
      <c r="G44" s="84"/>
      <c r="H44" s="84"/>
      <c r="I44" s="84"/>
      <c r="J44" s="84"/>
      <c r="K44" s="84"/>
      <c r="L44" s="84"/>
      <c r="M44" s="84"/>
    </row>
    <row r="45" ht="20.7" customHeight="1" spans="2:13">
      <c r="B45" s="81">
        <v>21302</v>
      </c>
      <c r="C45" s="82" t="s">
        <v>89</v>
      </c>
      <c r="D45" s="79">
        <v>70.85</v>
      </c>
      <c r="E45" s="79">
        <v>70.85</v>
      </c>
      <c r="F45" s="79"/>
      <c r="G45" s="84"/>
      <c r="H45" s="84"/>
      <c r="I45" s="84"/>
      <c r="J45" s="84"/>
      <c r="K45" s="84"/>
      <c r="L45" s="84"/>
      <c r="M45" s="84"/>
    </row>
    <row r="46" ht="20.7" customHeight="1" spans="2:13">
      <c r="B46" s="81">
        <v>2130205</v>
      </c>
      <c r="C46" s="82" t="s">
        <v>90</v>
      </c>
      <c r="D46" s="79">
        <v>70.85</v>
      </c>
      <c r="E46" s="79">
        <v>70.85</v>
      </c>
      <c r="F46" s="79"/>
      <c r="G46" s="84"/>
      <c r="H46" s="84"/>
      <c r="I46" s="84"/>
      <c r="J46" s="84"/>
      <c r="K46" s="84"/>
      <c r="L46" s="84"/>
      <c r="M46" s="84"/>
    </row>
    <row r="47" ht="20.7" customHeight="1" spans="2:13">
      <c r="B47" s="81">
        <v>21303</v>
      </c>
      <c r="C47" s="82" t="s">
        <v>91</v>
      </c>
      <c r="D47" s="79">
        <v>6</v>
      </c>
      <c r="E47" s="79">
        <v>6</v>
      </c>
      <c r="F47" s="79"/>
      <c r="G47" s="84"/>
      <c r="H47" s="84"/>
      <c r="I47" s="84"/>
      <c r="J47" s="84"/>
      <c r="K47" s="84"/>
      <c r="L47" s="84"/>
      <c r="M47" s="84"/>
    </row>
    <row r="48" ht="20.7" customHeight="1" spans="2:13">
      <c r="B48" s="81">
        <v>2130335</v>
      </c>
      <c r="C48" s="82" t="s">
        <v>92</v>
      </c>
      <c r="D48" s="79">
        <v>6</v>
      </c>
      <c r="E48" s="79">
        <v>6</v>
      </c>
      <c r="F48" s="79"/>
      <c r="G48" s="84"/>
      <c r="H48" s="84"/>
      <c r="I48" s="84"/>
      <c r="J48" s="84"/>
      <c r="K48" s="84"/>
      <c r="L48" s="84"/>
      <c r="M48" s="84"/>
    </row>
    <row r="49" ht="20.7" customHeight="1" spans="2:13">
      <c r="B49" s="77" t="s">
        <v>93</v>
      </c>
      <c r="C49" s="78" t="s">
        <v>94</v>
      </c>
      <c r="D49" s="79">
        <v>793.18</v>
      </c>
      <c r="E49" s="79">
        <v>793.18</v>
      </c>
      <c r="F49" s="79"/>
      <c r="G49" s="84"/>
      <c r="H49" s="84"/>
      <c r="I49" s="84"/>
      <c r="J49" s="84"/>
      <c r="K49" s="84"/>
      <c r="L49" s="84"/>
      <c r="M49" s="84"/>
    </row>
    <row r="50" ht="20.7" customHeight="1" spans="2:13">
      <c r="B50" s="77">
        <v>2130504</v>
      </c>
      <c r="C50" s="78" t="s">
        <v>95</v>
      </c>
      <c r="D50" s="79">
        <v>416.14</v>
      </c>
      <c r="E50" s="79">
        <v>416.14</v>
      </c>
      <c r="F50" s="79"/>
      <c r="G50" s="84"/>
      <c r="H50" s="84"/>
      <c r="I50" s="84"/>
      <c r="J50" s="84"/>
      <c r="K50" s="84"/>
      <c r="L50" s="84"/>
      <c r="M50" s="84"/>
    </row>
    <row r="51" ht="20.7" customHeight="1" spans="2:13">
      <c r="B51" s="77" t="s">
        <v>96</v>
      </c>
      <c r="C51" s="78" t="s">
        <v>97</v>
      </c>
      <c r="D51" s="79">
        <v>327.96</v>
      </c>
      <c r="E51" s="79">
        <v>327.96</v>
      </c>
      <c r="F51" s="79"/>
      <c r="G51" s="84"/>
      <c r="H51" s="84"/>
      <c r="I51" s="84"/>
      <c r="J51" s="84"/>
      <c r="K51" s="84"/>
      <c r="L51" s="84"/>
      <c r="M51" s="84"/>
    </row>
    <row r="52" ht="20.7" customHeight="1" spans="2:13">
      <c r="B52" s="77">
        <v>2130599</v>
      </c>
      <c r="C52" s="78" t="s">
        <v>98</v>
      </c>
      <c r="D52" s="79">
        <v>49.08</v>
      </c>
      <c r="E52" s="79">
        <v>49.08</v>
      </c>
      <c r="F52" s="79"/>
      <c r="G52" s="84"/>
      <c r="H52" s="84"/>
      <c r="I52" s="84"/>
      <c r="J52" s="84"/>
      <c r="K52" s="84"/>
      <c r="L52" s="84"/>
      <c r="M52" s="84"/>
    </row>
    <row r="53" ht="20.7" customHeight="1" spans="2:13">
      <c r="B53" s="77" t="s">
        <v>99</v>
      </c>
      <c r="C53" s="78" t="s">
        <v>100</v>
      </c>
      <c r="D53" s="79">
        <v>449.86</v>
      </c>
      <c r="E53" s="79">
        <v>449.86</v>
      </c>
      <c r="F53" s="79"/>
      <c r="G53" s="84"/>
      <c r="H53" s="84"/>
      <c r="I53" s="84"/>
      <c r="J53" s="84"/>
      <c r="K53" s="84"/>
      <c r="L53" s="84"/>
      <c r="M53" s="84"/>
    </row>
    <row r="54" ht="20.7" customHeight="1" spans="2:13">
      <c r="B54" s="77">
        <v>2130701</v>
      </c>
      <c r="C54" s="78" t="s">
        <v>101</v>
      </c>
      <c r="D54" s="79">
        <v>117.76</v>
      </c>
      <c r="E54" s="79">
        <v>117.76</v>
      </c>
      <c r="F54" s="79"/>
      <c r="G54" s="84"/>
      <c r="H54" s="84"/>
      <c r="I54" s="84"/>
      <c r="J54" s="84"/>
      <c r="K54" s="84"/>
      <c r="L54" s="84"/>
      <c r="M54" s="84"/>
    </row>
    <row r="55" ht="20.7" customHeight="1" spans="2:13">
      <c r="B55" s="77" t="s">
        <v>102</v>
      </c>
      <c r="C55" s="78" t="s">
        <v>103</v>
      </c>
      <c r="D55" s="79">
        <v>332.1</v>
      </c>
      <c r="E55" s="79">
        <v>332.1</v>
      </c>
      <c r="F55" s="79"/>
      <c r="G55" s="84"/>
      <c r="H55" s="84"/>
      <c r="I55" s="84"/>
      <c r="J55" s="84"/>
      <c r="K55" s="84"/>
      <c r="L55" s="84"/>
      <c r="M55" s="84"/>
    </row>
    <row r="56" ht="20.7" customHeight="1" spans="2:13">
      <c r="B56" s="77">
        <v>214</v>
      </c>
      <c r="C56" s="78" t="s">
        <v>23</v>
      </c>
      <c r="D56" s="79">
        <v>200</v>
      </c>
      <c r="E56" s="79">
        <v>200</v>
      </c>
      <c r="F56" s="79"/>
      <c r="G56" s="84"/>
      <c r="H56" s="84"/>
      <c r="I56" s="84"/>
      <c r="J56" s="84"/>
      <c r="K56" s="84"/>
      <c r="L56" s="84"/>
      <c r="M56" s="84"/>
    </row>
    <row r="57" ht="20.7" customHeight="1" spans="2:13">
      <c r="B57" s="77">
        <v>21401</v>
      </c>
      <c r="C57" s="78" t="s">
        <v>104</v>
      </c>
      <c r="D57" s="79">
        <v>200</v>
      </c>
      <c r="E57" s="79">
        <v>200</v>
      </c>
      <c r="F57" s="79"/>
      <c r="G57" s="84"/>
      <c r="H57" s="84"/>
      <c r="I57" s="84"/>
      <c r="J57" s="84"/>
      <c r="K57" s="84"/>
      <c r="L57" s="84"/>
      <c r="M57" s="84"/>
    </row>
    <row r="58" ht="20.7" customHeight="1" spans="2:13">
      <c r="B58" s="77">
        <v>2140104</v>
      </c>
      <c r="C58" s="78" t="s">
        <v>105</v>
      </c>
      <c r="D58" s="79">
        <v>200</v>
      </c>
      <c r="E58" s="79">
        <v>200</v>
      </c>
      <c r="F58" s="79"/>
      <c r="G58" s="84"/>
      <c r="H58" s="84"/>
      <c r="I58" s="84"/>
      <c r="J58" s="84"/>
      <c r="K58" s="84"/>
      <c r="L58" s="84"/>
      <c r="M58" s="84"/>
    </row>
    <row r="59" ht="20.7" customHeight="1" spans="2:13">
      <c r="B59" s="81" t="s">
        <v>106</v>
      </c>
      <c r="C59" s="82" t="s">
        <v>24</v>
      </c>
      <c r="D59" s="79">
        <v>40.11</v>
      </c>
      <c r="E59" s="79">
        <v>40.11</v>
      </c>
      <c r="F59" s="79"/>
      <c r="G59" s="84"/>
      <c r="H59" s="84"/>
      <c r="I59" s="84"/>
      <c r="J59" s="84"/>
      <c r="K59" s="84"/>
      <c r="L59" s="84"/>
      <c r="M59" s="84"/>
    </row>
    <row r="60" ht="20.7" customHeight="1" spans="2:13">
      <c r="B60" s="77" t="s">
        <v>107</v>
      </c>
      <c r="C60" s="78" t="s">
        <v>108</v>
      </c>
      <c r="D60" s="79">
        <v>40.11</v>
      </c>
      <c r="E60" s="79">
        <v>40.11</v>
      </c>
      <c r="F60" s="79"/>
      <c r="G60" s="84"/>
      <c r="H60" s="84"/>
      <c r="I60" s="84"/>
      <c r="J60" s="84"/>
      <c r="K60" s="84"/>
      <c r="L60" s="84"/>
      <c r="M60" s="84"/>
    </row>
    <row r="61" ht="20.7" customHeight="1" spans="2:13">
      <c r="B61" s="77" t="s">
        <v>109</v>
      </c>
      <c r="C61" s="78" t="s">
        <v>110</v>
      </c>
      <c r="D61" s="79">
        <v>40.11</v>
      </c>
      <c r="E61" s="79">
        <v>40.11</v>
      </c>
      <c r="F61" s="79"/>
      <c r="G61" s="84"/>
      <c r="H61" s="84"/>
      <c r="I61" s="84"/>
      <c r="J61" s="84"/>
      <c r="K61" s="84"/>
      <c r="L61" s="84"/>
      <c r="M61" s="84"/>
    </row>
    <row r="62" ht="20.7" customHeight="1" spans="2:13">
      <c r="B62" s="86">
        <v>224</v>
      </c>
      <c r="C62" s="87" t="s">
        <v>25</v>
      </c>
      <c r="D62" s="79">
        <v>29.61</v>
      </c>
      <c r="E62" s="79">
        <v>29.61</v>
      </c>
      <c r="F62" s="88"/>
      <c r="G62" s="84"/>
      <c r="H62" s="84"/>
      <c r="I62" s="84"/>
      <c r="J62" s="84"/>
      <c r="K62" s="84"/>
      <c r="L62" s="84"/>
      <c r="M62" s="84"/>
    </row>
    <row r="63" ht="20.7" customHeight="1" spans="2:13">
      <c r="B63" s="86">
        <v>22407</v>
      </c>
      <c r="C63" s="87" t="s">
        <v>111</v>
      </c>
      <c r="D63" s="79">
        <v>29.61</v>
      </c>
      <c r="E63" s="79">
        <v>29.61</v>
      </c>
      <c r="F63" s="88"/>
      <c r="G63" s="84"/>
      <c r="H63" s="84"/>
      <c r="I63" s="84"/>
      <c r="J63" s="84"/>
      <c r="K63" s="84"/>
      <c r="L63" s="84"/>
      <c r="M63" s="84"/>
    </row>
    <row r="64" ht="20.7" customHeight="1" spans="2:13">
      <c r="B64" s="86">
        <v>2240703</v>
      </c>
      <c r="C64" s="87" t="s">
        <v>112</v>
      </c>
      <c r="D64" s="79">
        <v>26.84</v>
      </c>
      <c r="E64" s="79">
        <v>26.84</v>
      </c>
      <c r="F64" s="88"/>
      <c r="G64" s="84"/>
      <c r="H64" s="84"/>
      <c r="I64" s="84"/>
      <c r="J64" s="84"/>
      <c r="K64" s="84"/>
      <c r="L64" s="84"/>
      <c r="M64" s="84"/>
    </row>
    <row r="65" ht="20.7" customHeight="1" spans="2:13">
      <c r="B65" s="86">
        <v>2240704</v>
      </c>
      <c r="C65" s="87" t="s">
        <v>113</v>
      </c>
      <c r="D65" s="79">
        <v>2.77</v>
      </c>
      <c r="E65" s="79">
        <v>2.77</v>
      </c>
      <c r="F65" s="88"/>
      <c r="G65" s="84"/>
      <c r="H65" s="84"/>
      <c r="I65" s="84"/>
      <c r="J65" s="84"/>
      <c r="K65" s="84"/>
      <c r="L65" s="84"/>
      <c r="M65" s="84"/>
    </row>
    <row r="66" ht="20.7" customHeight="1" spans="2:13">
      <c r="B66" s="86">
        <v>229</v>
      </c>
      <c r="C66" s="87" t="s">
        <v>26</v>
      </c>
      <c r="D66" s="79">
        <v>129.87</v>
      </c>
      <c r="E66" s="88"/>
      <c r="F66" s="79">
        <v>129.87</v>
      </c>
      <c r="G66" s="84"/>
      <c r="H66" s="84"/>
      <c r="I66" s="84"/>
      <c r="J66" s="84"/>
      <c r="K66" s="84"/>
      <c r="L66" s="84"/>
      <c r="M66" s="84"/>
    </row>
    <row r="67" ht="20.7" customHeight="1" spans="2:13">
      <c r="B67" s="86">
        <v>22904</v>
      </c>
      <c r="C67" s="87" t="s">
        <v>178</v>
      </c>
      <c r="D67" s="79">
        <v>113.82</v>
      </c>
      <c r="E67" s="88"/>
      <c r="F67" s="79">
        <v>113.82</v>
      </c>
      <c r="G67" s="84"/>
      <c r="H67" s="84"/>
      <c r="I67" s="84"/>
      <c r="J67" s="84"/>
      <c r="K67" s="84"/>
      <c r="L67" s="84"/>
      <c r="M67" s="84"/>
    </row>
    <row r="68" ht="20.7" customHeight="1" spans="2:13">
      <c r="B68" s="86">
        <v>2290402</v>
      </c>
      <c r="C68" s="87" t="s">
        <v>179</v>
      </c>
      <c r="D68" s="79">
        <v>113.82</v>
      </c>
      <c r="E68" s="88"/>
      <c r="F68" s="79">
        <v>113.82</v>
      </c>
      <c r="G68" s="84"/>
      <c r="H68" s="84"/>
      <c r="I68" s="84"/>
      <c r="J68" s="84"/>
      <c r="K68" s="84"/>
      <c r="L68" s="84"/>
      <c r="M68" s="84"/>
    </row>
    <row r="69" ht="20.7" customHeight="1" spans="2:13">
      <c r="B69" s="86">
        <v>22960</v>
      </c>
      <c r="C69" s="87" t="s">
        <v>180</v>
      </c>
      <c r="D69" s="79">
        <v>16.05</v>
      </c>
      <c r="E69" s="88"/>
      <c r="F69" s="79">
        <v>16.05</v>
      </c>
      <c r="G69" s="84"/>
      <c r="H69" s="84"/>
      <c r="I69" s="84"/>
      <c r="J69" s="84"/>
      <c r="K69" s="84"/>
      <c r="L69" s="84"/>
      <c r="M69" s="84"/>
    </row>
    <row r="70" ht="20.7" customHeight="1" spans="2:13">
      <c r="B70" s="86">
        <v>2296002</v>
      </c>
      <c r="C70" s="87" t="s">
        <v>181</v>
      </c>
      <c r="D70" s="79">
        <v>16.05</v>
      </c>
      <c r="E70" s="88"/>
      <c r="F70" s="79">
        <v>16.05</v>
      </c>
      <c r="G70" s="84"/>
      <c r="H70" s="84"/>
      <c r="I70" s="84"/>
      <c r="J70" s="84"/>
      <c r="K70" s="84"/>
      <c r="L70" s="84"/>
      <c r="M70" s="8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opLeftCell="A57" workbookViewId="0">
      <selection activeCell="J11" sqref="J11"/>
    </sheetView>
  </sheetViews>
  <sheetFormatPr defaultColWidth="10" defaultRowHeight="13.5" outlineLevelCol="5"/>
  <cols>
    <col min="1" max="1" width="0.55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  <col min="7" max="7" width="9.76666666666667" customWidth="1"/>
  </cols>
  <sheetData>
    <row r="1" ht="16.35" customHeight="1" spans="1:6">
      <c r="A1" s="35"/>
      <c r="B1" s="3" t="s">
        <v>203</v>
      </c>
    </row>
    <row r="2" ht="16.35" customHeight="1" spans="1:6">
      <c r="B2" s="36" t="s">
        <v>204</v>
      </c>
      <c r="C2" s="36"/>
      <c r="D2" s="36"/>
      <c r="E2" s="36"/>
      <c r="F2" s="36"/>
    </row>
    <row r="3" ht="16.35" customHeight="1" spans="1:6">
      <c r="B3" s="36"/>
      <c r="C3" s="36"/>
      <c r="D3" s="36"/>
      <c r="E3" s="36"/>
      <c r="F3" s="36"/>
    </row>
    <row r="4" ht="16.35" customHeight="1" spans="1:6">
      <c r="B4" s="57"/>
      <c r="C4" s="57"/>
      <c r="D4" s="57"/>
      <c r="E4" s="57"/>
      <c r="F4" s="57"/>
    </row>
    <row r="5" ht="18.95" customHeight="1" spans="1:6">
      <c r="B5" s="57"/>
      <c r="C5" s="57"/>
      <c r="D5" s="57"/>
      <c r="E5" s="57"/>
      <c r="F5" s="58" t="s">
        <v>2</v>
      </c>
    </row>
    <row r="6" ht="31.9" customHeight="1" spans="1:6">
      <c r="B6" s="59" t="s">
        <v>119</v>
      </c>
      <c r="C6" s="59" t="s">
        <v>39</v>
      </c>
      <c r="D6" s="59" t="s">
        <v>40</v>
      </c>
      <c r="E6" s="59" t="s">
        <v>205</v>
      </c>
      <c r="F6" s="59" t="s">
        <v>206</v>
      </c>
    </row>
    <row r="7" ht="23.25" customHeight="1" spans="1:6">
      <c r="B7" s="40" t="s">
        <v>7</v>
      </c>
      <c r="C7" s="40"/>
      <c r="D7" s="60">
        <f>D8+D15+D19+D28+D31+D36+D39+D55+D58+D61+D65</f>
        <v>2407.66</v>
      </c>
      <c r="E7" s="60">
        <f>E8+E15+E19+E28+E31+E36+E39+E55+E58+E61+E65</f>
        <v>601.82</v>
      </c>
      <c r="F7" s="60">
        <f>F8+F15+F19+F28+F31+F36+F39+F55+F58+F61+F65</f>
        <v>1805.84</v>
      </c>
    </row>
    <row r="8" customFormat="1" ht="22" customHeight="1" spans="1:6">
      <c r="B8" s="61" t="s">
        <v>43</v>
      </c>
      <c r="C8" s="62" t="s">
        <v>14</v>
      </c>
      <c r="D8" s="63">
        <f t="shared" ref="D8:F8" si="0">D9+D11+D13</f>
        <v>421.72</v>
      </c>
      <c r="E8" s="63">
        <f t="shared" si="0"/>
        <v>381.73</v>
      </c>
      <c r="F8" s="63">
        <f t="shared" si="0"/>
        <v>39.99</v>
      </c>
    </row>
    <row r="9" customFormat="1" ht="22" customHeight="1" spans="1:6">
      <c r="B9" s="64" t="s">
        <v>44</v>
      </c>
      <c r="C9" s="65" t="s">
        <v>45</v>
      </c>
      <c r="D9" s="63">
        <f t="shared" ref="D9:D69" si="1">E9+F9</f>
        <v>18.24</v>
      </c>
      <c r="E9" s="63"/>
      <c r="F9" s="63">
        <v>18.24</v>
      </c>
    </row>
    <row r="10" customFormat="1" ht="22" customHeight="1" spans="1:6">
      <c r="B10" s="64" t="s">
        <v>46</v>
      </c>
      <c r="C10" s="65" t="s">
        <v>47</v>
      </c>
      <c r="D10" s="63">
        <f t="shared" si="1"/>
        <v>18.24</v>
      </c>
      <c r="E10" s="63"/>
      <c r="F10" s="63">
        <v>18.24</v>
      </c>
    </row>
    <row r="11" customFormat="1" ht="22" customHeight="1" spans="1:6">
      <c r="B11" s="64" t="s">
        <v>48</v>
      </c>
      <c r="C11" s="65" t="s">
        <v>49</v>
      </c>
      <c r="D11" s="63">
        <f t="shared" si="1"/>
        <v>381.73</v>
      </c>
      <c r="E11" s="63">
        <v>381.73</v>
      </c>
      <c r="F11" s="63"/>
    </row>
    <row r="12" customFormat="1" ht="22" customHeight="1" spans="1:6">
      <c r="B12" s="64" t="s">
        <v>50</v>
      </c>
      <c r="C12" s="65" t="s">
        <v>51</v>
      </c>
      <c r="D12" s="63">
        <f t="shared" si="1"/>
        <v>381.73</v>
      </c>
      <c r="E12" s="63">
        <v>381.73</v>
      </c>
      <c r="F12" s="63"/>
    </row>
    <row r="13" customFormat="1" ht="22" customHeight="1" spans="1:6">
      <c r="B13" s="64" t="s">
        <v>52</v>
      </c>
      <c r="C13" s="65" t="s">
        <v>53</v>
      </c>
      <c r="D13" s="63">
        <f t="shared" si="1"/>
        <v>21.75</v>
      </c>
      <c r="E13" s="63"/>
      <c r="F13" s="63">
        <v>21.75</v>
      </c>
    </row>
    <row r="14" customFormat="1" ht="22" customHeight="1" spans="1:6">
      <c r="B14" s="64" t="s">
        <v>54</v>
      </c>
      <c r="C14" s="65" t="s">
        <v>55</v>
      </c>
      <c r="D14" s="63">
        <f t="shared" si="1"/>
        <v>21.75</v>
      </c>
      <c r="E14" s="63"/>
      <c r="F14" s="63">
        <v>21.75</v>
      </c>
    </row>
    <row r="15" customFormat="1" ht="22" customHeight="1" spans="1:6">
      <c r="B15" s="64">
        <v>204</v>
      </c>
      <c r="C15" s="65" t="s">
        <v>16</v>
      </c>
      <c r="D15" s="63">
        <f t="shared" si="1"/>
        <v>2.35</v>
      </c>
      <c r="E15" s="63"/>
      <c r="F15" s="63">
        <v>2.35</v>
      </c>
    </row>
    <row r="16" customFormat="1" ht="22" customHeight="1" spans="1:6">
      <c r="B16" s="64">
        <v>20406</v>
      </c>
      <c r="C16" s="65" t="s">
        <v>56</v>
      </c>
      <c r="D16" s="63">
        <f t="shared" si="1"/>
        <v>2.35</v>
      </c>
      <c r="E16" s="63"/>
      <c r="F16" s="63">
        <f>F17+F18</f>
        <v>2.35</v>
      </c>
    </row>
    <row r="17" customFormat="1" ht="22" customHeight="1" spans="2:6">
      <c r="B17" s="64">
        <v>2040612</v>
      </c>
      <c r="C17" s="65" t="s">
        <v>57</v>
      </c>
      <c r="D17" s="63">
        <f t="shared" si="1"/>
        <v>1.77</v>
      </c>
      <c r="E17" s="63"/>
      <c r="F17" s="63">
        <v>1.77</v>
      </c>
    </row>
    <row r="18" customFormat="1" ht="22" customHeight="1" spans="2:6">
      <c r="B18" s="64">
        <v>2040699</v>
      </c>
      <c r="C18" s="65" t="s">
        <v>58</v>
      </c>
      <c r="D18" s="63">
        <f t="shared" si="1"/>
        <v>0.58</v>
      </c>
      <c r="E18" s="63"/>
      <c r="F18" s="63">
        <v>0.58</v>
      </c>
    </row>
    <row r="19" customFormat="1" ht="22" customHeight="1" spans="2:6">
      <c r="B19" s="61" t="s">
        <v>59</v>
      </c>
      <c r="C19" s="62" t="s">
        <v>18</v>
      </c>
      <c r="D19" s="63">
        <f t="shared" si="1"/>
        <v>162.82</v>
      </c>
      <c r="E19" s="63">
        <f>E20+E24+E26</f>
        <v>150.51</v>
      </c>
      <c r="F19" s="63">
        <f>F20+F24+F26</f>
        <v>12.31</v>
      </c>
    </row>
    <row r="20" customFormat="1" ht="22" customHeight="1" spans="2:6">
      <c r="B20" s="64" t="s">
        <v>60</v>
      </c>
      <c r="C20" s="65" t="s">
        <v>61</v>
      </c>
      <c r="D20" s="63">
        <f t="shared" si="1"/>
        <v>150.51</v>
      </c>
      <c r="E20" s="63">
        <v>150.51</v>
      </c>
      <c r="F20" s="63"/>
    </row>
    <row r="21" customFormat="1" ht="22" customHeight="1" spans="2:6">
      <c r="B21" s="64" t="s">
        <v>62</v>
      </c>
      <c r="C21" s="65" t="s">
        <v>63</v>
      </c>
      <c r="D21" s="63">
        <f t="shared" si="1"/>
        <v>79.79</v>
      </c>
      <c r="E21" s="63">
        <v>79.79</v>
      </c>
      <c r="F21" s="63"/>
    </row>
    <row r="22" ht="22" customHeight="1" spans="2:6">
      <c r="B22" s="64" t="s">
        <v>64</v>
      </c>
      <c r="C22" s="65" t="s">
        <v>65</v>
      </c>
      <c r="D22" s="63">
        <f t="shared" si="1"/>
        <v>47.15</v>
      </c>
      <c r="E22" s="63">
        <v>47.15</v>
      </c>
      <c r="F22" s="63"/>
    </row>
    <row r="23" ht="22" customHeight="1" spans="2:6">
      <c r="B23" s="64" t="s">
        <v>66</v>
      </c>
      <c r="C23" s="65" t="s">
        <v>67</v>
      </c>
      <c r="D23" s="63">
        <f t="shared" si="1"/>
        <v>23.57</v>
      </c>
      <c r="E23" s="63">
        <v>23.57</v>
      </c>
      <c r="F23" s="63"/>
    </row>
    <row r="24" ht="22" customHeight="1" spans="2:6">
      <c r="B24" s="66" t="s">
        <v>68</v>
      </c>
      <c r="C24" s="65" t="s">
        <v>69</v>
      </c>
      <c r="D24" s="63">
        <f t="shared" si="1"/>
        <v>5.67</v>
      </c>
      <c r="E24" s="63"/>
      <c r="F24" s="63">
        <v>5.67</v>
      </c>
    </row>
    <row r="25" ht="22" customHeight="1" spans="2:6">
      <c r="B25" s="64">
        <v>2082001</v>
      </c>
      <c r="C25" s="65" t="s">
        <v>70</v>
      </c>
      <c r="D25" s="63">
        <f t="shared" si="1"/>
        <v>5.67</v>
      </c>
      <c r="E25" s="63"/>
      <c r="F25" s="63">
        <v>5.67</v>
      </c>
    </row>
    <row r="26" ht="22" customHeight="1" spans="2:6">
      <c r="B26" s="64" t="s">
        <v>71</v>
      </c>
      <c r="C26" s="65" t="s">
        <v>72</v>
      </c>
      <c r="D26" s="63">
        <f t="shared" si="1"/>
        <v>6.64</v>
      </c>
      <c r="E26" s="63"/>
      <c r="F26" s="63">
        <v>6.64</v>
      </c>
    </row>
    <row r="27" ht="22" customHeight="1" spans="2:6">
      <c r="B27" s="64" t="s">
        <v>73</v>
      </c>
      <c r="C27" s="65" t="s">
        <v>74</v>
      </c>
      <c r="D27" s="63">
        <f t="shared" si="1"/>
        <v>6.64</v>
      </c>
      <c r="E27" s="63"/>
      <c r="F27" s="63">
        <v>6.64</v>
      </c>
    </row>
    <row r="28" ht="22" customHeight="1" spans="2:6">
      <c r="B28" s="61" t="s">
        <v>75</v>
      </c>
      <c r="C28" s="62" t="s">
        <v>19</v>
      </c>
      <c r="D28" s="63">
        <f t="shared" si="1"/>
        <v>29.47</v>
      </c>
      <c r="E28" s="63">
        <v>29.47</v>
      </c>
      <c r="F28" s="63"/>
    </row>
    <row r="29" ht="22" customHeight="1" spans="2:6">
      <c r="B29" s="64" t="s">
        <v>76</v>
      </c>
      <c r="C29" s="65" t="s">
        <v>77</v>
      </c>
      <c r="D29" s="63">
        <f t="shared" si="1"/>
        <v>29.47</v>
      </c>
      <c r="E29" s="63">
        <v>29.47</v>
      </c>
      <c r="F29" s="63"/>
    </row>
    <row r="30" ht="22" customHeight="1" spans="2:6">
      <c r="B30" s="64" t="s">
        <v>78</v>
      </c>
      <c r="C30" s="65" t="s">
        <v>79</v>
      </c>
      <c r="D30" s="63">
        <f t="shared" si="1"/>
        <v>29.47</v>
      </c>
      <c r="E30" s="63">
        <v>29.47</v>
      </c>
      <c r="F30" s="63"/>
    </row>
    <row r="31" ht="22" customHeight="1" spans="2:6">
      <c r="B31" s="64">
        <v>211</v>
      </c>
      <c r="C31" s="65" t="s">
        <v>20</v>
      </c>
      <c r="D31" s="63">
        <f t="shared" si="1"/>
        <v>32.74</v>
      </c>
      <c r="E31" s="63"/>
      <c r="F31" s="63">
        <f>F32+F34</f>
        <v>32.74</v>
      </c>
    </row>
    <row r="32" ht="22" customHeight="1" spans="2:6">
      <c r="B32" s="64">
        <v>21103</v>
      </c>
      <c r="C32" s="65" t="s">
        <v>80</v>
      </c>
      <c r="D32" s="63">
        <f t="shared" si="1"/>
        <v>30</v>
      </c>
      <c r="E32" s="63"/>
      <c r="F32" s="63">
        <v>30</v>
      </c>
    </row>
    <row r="33" ht="22" customHeight="1" spans="2:6">
      <c r="B33" s="64">
        <v>2110302</v>
      </c>
      <c r="C33" s="65" t="s">
        <v>81</v>
      </c>
      <c r="D33" s="63">
        <f t="shared" si="1"/>
        <v>30</v>
      </c>
      <c r="E33" s="63"/>
      <c r="F33" s="63">
        <v>30</v>
      </c>
    </row>
    <row r="34" ht="22" customHeight="1" spans="2:6">
      <c r="B34" s="64">
        <v>21104</v>
      </c>
      <c r="C34" s="65" t="s">
        <v>82</v>
      </c>
      <c r="D34" s="63">
        <f t="shared" si="1"/>
        <v>2.74</v>
      </c>
      <c r="E34" s="63"/>
      <c r="F34" s="63">
        <v>2.74</v>
      </c>
    </row>
    <row r="35" ht="22" customHeight="1" spans="2:6">
      <c r="B35" s="64">
        <v>2110401</v>
      </c>
      <c r="C35" s="65" t="s">
        <v>83</v>
      </c>
      <c r="D35" s="63">
        <f t="shared" si="1"/>
        <v>2.74</v>
      </c>
      <c r="E35" s="63"/>
      <c r="F35" s="63">
        <v>2.74</v>
      </c>
    </row>
    <row r="36" ht="22" customHeight="1" spans="2:6">
      <c r="B36" s="64">
        <v>212</v>
      </c>
      <c r="C36" s="65" t="s">
        <v>21</v>
      </c>
      <c r="D36" s="63">
        <f t="shared" si="1"/>
        <v>10.5</v>
      </c>
      <c r="E36" s="63"/>
      <c r="F36" s="63">
        <v>10.5</v>
      </c>
    </row>
    <row r="37" ht="22" customHeight="1" spans="2:6">
      <c r="B37" s="64">
        <v>21208</v>
      </c>
      <c r="C37" s="65" t="s">
        <v>176</v>
      </c>
      <c r="D37" s="63">
        <f t="shared" si="1"/>
        <v>10.5</v>
      </c>
      <c r="E37" s="63"/>
      <c r="F37" s="63">
        <v>10.5</v>
      </c>
    </row>
    <row r="38" ht="22" customHeight="1" spans="2:6">
      <c r="B38" s="64">
        <v>2120804</v>
      </c>
      <c r="C38" s="65" t="s">
        <v>177</v>
      </c>
      <c r="D38" s="63">
        <f t="shared" si="1"/>
        <v>10.5</v>
      </c>
      <c r="E38" s="63"/>
      <c r="F38" s="63">
        <v>10.5</v>
      </c>
    </row>
    <row r="39" ht="22" customHeight="1" spans="2:6">
      <c r="B39" s="61" t="s">
        <v>84</v>
      </c>
      <c r="C39" s="62" t="s">
        <v>22</v>
      </c>
      <c r="D39" s="63">
        <f t="shared" si="1"/>
        <v>1348.47</v>
      </c>
      <c r="E39" s="63"/>
      <c r="F39" s="63">
        <f>F40+F44+F46+F48+F52</f>
        <v>1348.47</v>
      </c>
    </row>
    <row r="40" ht="22" customHeight="1" spans="2:6">
      <c r="B40" s="61">
        <v>21301</v>
      </c>
      <c r="C40" s="62" t="s">
        <v>85</v>
      </c>
      <c r="D40" s="63">
        <f t="shared" si="1"/>
        <v>28.58</v>
      </c>
      <c r="E40" s="63"/>
      <c r="F40" s="63">
        <f>F41+F42+F43</f>
        <v>28.58</v>
      </c>
    </row>
    <row r="41" ht="22" customHeight="1" spans="2:6">
      <c r="B41" s="61">
        <v>2130119</v>
      </c>
      <c r="C41" s="62" t="s">
        <v>86</v>
      </c>
      <c r="D41" s="63">
        <f t="shared" si="1"/>
        <v>0.12</v>
      </c>
      <c r="E41" s="63"/>
      <c r="F41" s="63">
        <v>0.12</v>
      </c>
    </row>
    <row r="42" ht="22" customHeight="1" spans="2:6">
      <c r="B42" s="61">
        <v>2130122</v>
      </c>
      <c r="C42" s="62" t="s">
        <v>87</v>
      </c>
      <c r="D42" s="63">
        <f t="shared" si="1"/>
        <v>27.96</v>
      </c>
      <c r="E42" s="63"/>
      <c r="F42" s="63">
        <v>27.96</v>
      </c>
    </row>
    <row r="43" ht="22" customHeight="1" spans="2:6">
      <c r="B43" s="61">
        <v>2130152</v>
      </c>
      <c r="C43" s="62" t="s">
        <v>88</v>
      </c>
      <c r="D43" s="63">
        <f t="shared" si="1"/>
        <v>0.5</v>
      </c>
      <c r="E43" s="63"/>
      <c r="F43" s="63">
        <v>0.5</v>
      </c>
    </row>
    <row r="44" ht="22" customHeight="1" spans="2:6">
      <c r="B44" s="61">
        <v>21302</v>
      </c>
      <c r="C44" s="62" t="s">
        <v>89</v>
      </c>
      <c r="D44" s="63">
        <f t="shared" si="1"/>
        <v>70.85</v>
      </c>
      <c r="E44" s="63"/>
      <c r="F44" s="63">
        <v>70.85</v>
      </c>
    </row>
    <row r="45" ht="22" customHeight="1" spans="2:6">
      <c r="B45" s="61">
        <v>2130205</v>
      </c>
      <c r="C45" s="62" t="s">
        <v>90</v>
      </c>
      <c r="D45" s="63">
        <f t="shared" si="1"/>
        <v>70.85</v>
      </c>
      <c r="E45" s="63"/>
      <c r="F45" s="63">
        <v>70.85</v>
      </c>
    </row>
    <row r="46" ht="22" customHeight="1" spans="2:6">
      <c r="B46" s="61">
        <v>21303</v>
      </c>
      <c r="C46" s="62" t="s">
        <v>91</v>
      </c>
      <c r="D46" s="63">
        <f t="shared" si="1"/>
        <v>6</v>
      </c>
      <c r="E46" s="63"/>
      <c r="F46" s="63">
        <v>6</v>
      </c>
    </row>
    <row r="47" ht="22" customHeight="1" spans="2:6">
      <c r="B47" s="61">
        <v>2130335</v>
      </c>
      <c r="C47" s="62" t="s">
        <v>92</v>
      </c>
      <c r="D47" s="63">
        <f t="shared" si="1"/>
        <v>6</v>
      </c>
      <c r="E47" s="63"/>
      <c r="F47" s="63">
        <v>6</v>
      </c>
    </row>
    <row r="48" ht="22" customHeight="1" spans="2:6">
      <c r="B48" s="64" t="s">
        <v>93</v>
      </c>
      <c r="C48" s="65" t="s">
        <v>94</v>
      </c>
      <c r="D48" s="63">
        <f t="shared" si="1"/>
        <v>793.18</v>
      </c>
      <c r="E48" s="63"/>
      <c r="F48" s="63">
        <f>F49+F50+F51</f>
        <v>793.18</v>
      </c>
    </row>
    <row r="49" ht="22" customHeight="1" spans="2:6">
      <c r="B49" s="64">
        <v>2130504</v>
      </c>
      <c r="C49" s="65" t="s">
        <v>95</v>
      </c>
      <c r="D49" s="63">
        <f t="shared" si="1"/>
        <v>416.14</v>
      </c>
      <c r="E49" s="63"/>
      <c r="F49" s="63">
        <v>416.14</v>
      </c>
    </row>
    <row r="50" ht="22" customHeight="1" spans="2:6">
      <c r="B50" s="64" t="s">
        <v>96</v>
      </c>
      <c r="C50" s="65" t="s">
        <v>97</v>
      </c>
      <c r="D50" s="63">
        <f t="shared" si="1"/>
        <v>327.96</v>
      </c>
      <c r="E50" s="63"/>
      <c r="F50" s="63">
        <v>327.96</v>
      </c>
    </row>
    <row r="51" ht="22" customHeight="1" spans="2:6">
      <c r="B51" s="64">
        <v>2130599</v>
      </c>
      <c r="C51" s="65" t="s">
        <v>98</v>
      </c>
      <c r="D51" s="63">
        <f t="shared" si="1"/>
        <v>49.08</v>
      </c>
      <c r="E51" s="63"/>
      <c r="F51" s="63">
        <v>49.08</v>
      </c>
    </row>
    <row r="52" ht="22" customHeight="1" spans="2:6">
      <c r="B52" s="64" t="s">
        <v>99</v>
      </c>
      <c r="C52" s="65" t="s">
        <v>100</v>
      </c>
      <c r="D52" s="63">
        <f t="shared" si="1"/>
        <v>449.86</v>
      </c>
      <c r="E52" s="63"/>
      <c r="F52" s="63">
        <f>F53+F54</f>
        <v>449.86</v>
      </c>
    </row>
    <row r="53" ht="22" customHeight="1" spans="2:6">
      <c r="B53" s="64">
        <v>2130701</v>
      </c>
      <c r="C53" s="65" t="s">
        <v>101</v>
      </c>
      <c r="D53" s="63">
        <f t="shared" si="1"/>
        <v>117.76</v>
      </c>
      <c r="E53" s="63"/>
      <c r="F53" s="63">
        <v>117.76</v>
      </c>
    </row>
    <row r="54" ht="22" customHeight="1" spans="2:6">
      <c r="B54" s="64" t="s">
        <v>102</v>
      </c>
      <c r="C54" s="65" t="s">
        <v>103</v>
      </c>
      <c r="D54" s="63">
        <f t="shared" si="1"/>
        <v>332.1</v>
      </c>
      <c r="E54" s="63"/>
      <c r="F54" s="63">
        <v>332.1</v>
      </c>
    </row>
    <row r="55" ht="22" customHeight="1" spans="2:6">
      <c r="B55" s="64">
        <v>214</v>
      </c>
      <c r="C55" s="65" t="s">
        <v>23</v>
      </c>
      <c r="D55" s="63">
        <f t="shared" si="1"/>
        <v>200</v>
      </c>
      <c r="E55" s="63"/>
      <c r="F55" s="63">
        <v>200</v>
      </c>
    </row>
    <row r="56" ht="22" customHeight="1" spans="2:6">
      <c r="B56" s="64">
        <v>21401</v>
      </c>
      <c r="C56" s="65" t="s">
        <v>104</v>
      </c>
      <c r="D56" s="63">
        <f t="shared" si="1"/>
        <v>200</v>
      </c>
      <c r="E56" s="63"/>
      <c r="F56" s="63">
        <v>200</v>
      </c>
    </row>
    <row r="57" ht="22" customHeight="1" spans="2:6">
      <c r="B57" s="64">
        <v>2140104</v>
      </c>
      <c r="C57" s="65" t="s">
        <v>105</v>
      </c>
      <c r="D57" s="63">
        <f t="shared" si="1"/>
        <v>200</v>
      </c>
      <c r="E57" s="63"/>
      <c r="F57" s="63">
        <v>200</v>
      </c>
    </row>
    <row r="58" ht="22" customHeight="1" spans="2:6">
      <c r="B58" s="61" t="s">
        <v>106</v>
      </c>
      <c r="C58" s="62" t="s">
        <v>24</v>
      </c>
      <c r="D58" s="63">
        <f t="shared" si="1"/>
        <v>40.11</v>
      </c>
      <c r="E58" s="63">
        <v>40.11</v>
      </c>
      <c r="F58" s="63"/>
    </row>
    <row r="59" ht="22" customHeight="1" spans="2:6">
      <c r="B59" s="64" t="s">
        <v>107</v>
      </c>
      <c r="C59" s="65" t="s">
        <v>108</v>
      </c>
      <c r="D59" s="63">
        <f t="shared" si="1"/>
        <v>40.11</v>
      </c>
      <c r="E59" s="63">
        <v>40.11</v>
      </c>
      <c r="F59" s="63"/>
    </row>
    <row r="60" ht="22" customHeight="1" spans="2:6">
      <c r="B60" s="64" t="s">
        <v>109</v>
      </c>
      <c r="C60" s="65" t="s">
        <v>110</v>
      </c>
      <c r="D60" s="63">
        <f t="shared" si="1"/>
        <v>40.11</v>
      </c>
      <c r="E60" s="63">
        <v>40.11</v>
      </c>
      <c r="F60" s="63"/>
    </row>
    <row r="61" ht="22" customHeight="1" spans="2:6">
      <c r="B61" s="67">
        <v>224</v>
      </c>
      <c r="C61" s="68" t="s">
        <v>25</v>
      </c>
      <c r="D61" s="63">
        <f t="shared" si="1"/>
        <v>29.61</v>
      </c>
      <c r="E61" s="69"/>
      <c r="F61" s="69">
        <v>29.61</v>
      </c>
    </row>
    <row r="62" ht="22" customHeight="1" spans="2:6">
      <c r="B62" s="67">
        <v>22407</v>
      </c>
      <c r="C62" s="68" t="s">
        <v>111</v>
      </c>
      <c r="D62" s="63">
        <f t="shared" si="1"/>
        <v>29.61</v>
      </c>
      <c r="E62" s="69"/>
      <c r="F62" s="69">
        <f>F63+F64</f>
        <v>29.61</v>
      </c>
    </row>
    <row r="63" ht="22" customHeight="1" spans="2:6">
      <c r="B63" s="67">
        <v>2240703</v>
      </c>
      <c r="C63" s="68" t="s">
        <v>112</v>
      </c>
      <c r="D63" s="63">
        <f t="shared" si="1"/>
        <v>26.84</v>
      </c>
      <c r="E63" s="69"/>
      <c r="F63" s="69">
        <v>26.84</v>
      </c>
    </row>
    <row r="64" ht="22" customHeight="1" spans="2:6">
      <c r="B64" s="67">
        <v>2240704</v>
      </c>
      <c r="C64" s="68" t="s">
        <v>113</v>
      </c>
      <c r="D64" s="63">
        <f t="shared" si="1"/>
        <v>2.77</v>
      </c>
      <c r="E64" s="69"/>
      <c r="F64" s="69">
        <v>2.77</v>
      </c>
    </row>
    <row r="65" ht="22" customHeight="1" spans="2:6">
      <c r="B65" s="67">
        <v>229</v>
      </c>
      <c r="C65" s="68" t="s">
        <v>26</v>
      </c>
      <c r="D65" s="63">
        <f t="shared" si="1"/>
        <v>129.87</v>
      </c>
      <c r="E65" s="69"/>
      <c r="F65" s="69">
        <f>F66+F68</f>
        <v>129.87</v>
      </c>
    </row>
    <row r="66" ht="22" customHeight="1" spans="2:6">
      <c r="B66" s="67">
        <v>22904</v>
      </c>
      <c r="C66" s="68" t="s">
        <v>178</v>
      </c>
      <c r="D66" s="63">
        <f t="shared" si="1"/>
        <v>113.82</v>
      </c>
      <c r="E66" s="69"/>
      <c r="F66" s="69">
        <v>113.82</v>
      </c>
    </row>
    <row r="67" ht="22" customHeight="1" spans="2:6">
      <c r="B67" s="67">
        <v>2290402</v>
      </c>
      <c r="C67" s="68" t="s">
        <v>179</v>
      </c>
      <c r="D67" s="63">
        <f t="shared" si="1"/>
        <v>113.82</v>
      </c>
      <c r="E67" s="69"/>
      <c r="F67" s="69">
        <v>113.82</v>
      </c>
    </row>
    <row r="68" ht="22" customHeight="1" spans="2:6">
      <c r="B68" s="67">
        <v>22960</v>
      </c>
      <c r="C68" s="68" t="s">
        <v>180</v>
      </c>
      <c r="D68" s="63">
        <f t="shared" si="1"/>
        <v>16.05</v>
      </c>
      <c r="E68" s="69"/>
      <c r="F68" s="69">
        <v>16.05</v>
      </c>
    </row>
    <row r="69" ht="22" customHeight="1" spans="2:6">
      <c r="B69" s="67">
        <v>2296002</v>
      </c>
      <c r="C69" s="68" t="s">
        <v>181</v>
      </c>
      <c r="D69" s="63">
        <f t="shared" si="1"/>
        <v>16.05</v>
      </c>
      <c r="E69" s="69"/>
      <c r="F69" s="69">
        <v>16.05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19" sqref="K1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35"/>
      <c r="B1" s="3" t="s">
        <v>207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16.35" customHeight="1" spans="1:13">
      <c r="B2" s="51" t="s">
        <v>208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16.35" customHeight="1" spans="1:13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ht="16.35" customHeight="1" spans="1:13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ht="21.55" customHeight="1" spans="1:13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52" t="s">
        <v>2</v>
      </c>
    </row>
    <row r="6" ht="65.55" customHeight="1" spans="1:13">
      <c r="B6" s="53" t="s">
        <v>209</v>
      </c>
      <c r="C6" s="53" t="s">
        <v>5</v>
      </c>
      <c r="D6" s="53" t="s">
        <v>40</v>
      </c>
      <c r="E6" s="53" t="s">
        <v>194</v>
      </c>
      <c r="F6" s="53" t="s">
        <v>195</v>
      </c>
      <c r="G6" s="53" t="s">
        <v>196</v>
      </c>
      <c r="H6" s="53" t="s">
        <v>197</v>
      </c>
      <c r="I6" s="53" t="s">
        <v>198</v>
      </c>
      <c r="J6" s="53" t="s">
        <v>199</v>
      </c>
      <c r="K6" s="53" t="s">
        <v>200</v>
      </c>
      <c r="L6" s="53" t="s">
        <v>201</v>
      </c>
      <c r="M6" s="53" t="s">
        <v>202</v>
      </c>
    </row>
    <row r="7" ht="23.25" customHeight="1" spans="1:13">
      <c r="B7" s="40" t="s">
        <v>7</v>
      </c>
      <c r="C7" s="40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ht="21.55" customHeight="1" spans="1:13">
      <c r="B8" s="55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>
      <c r="B9" t="s">
        <v>210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</cp:lastModifiedBy>
  <dcterms:created xsi:type="dcterms:W3CDTF">2022-01-21T22:55:00Z</dcterms:created>
  <dcterms:modified xsi:type="dcterms:W3CDTF">2026-02-09T02:43:39Z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9906508A723244E2B7638C905415739E_12</vt:lpwstr>
  </property>
  <property fmtid="{D5CDD505-2E9C-101B-9397-08002B2CF9AE}" pid="4" name="CalculationRule">
    <vt:i4>0</vt:i4>
  </property>
</Properties>
</file>