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<sst xmlns="http://schemas.openxmlformats.org/spreadsheetml/2006/main" count="536" uniqueCount="287">
  <si>
    <t>表一</t>
  </si>
  <si>
    <t>巫溪县天元乡人民政府2024年财政拨款收支总表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</si>
  <si>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</si>
  <si>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</si>
  <si>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</si>
  <si>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</si>
  <si>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</si>
  <si>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</si>
  <si>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</si>
  <si>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</si>
  <si>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</si>
  <si>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</si>
  <si>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</si>
  <si>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</si>
  <si>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</si>
  <si>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</si>
  <si>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</si>
  <si>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</si>
  <si>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</si>
  <si>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</si>
  <si>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</si>
  <si>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</si>
  <si>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</si>
  <si>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</si>
  <si>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</si>
  <si>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</si>
  <si>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</si>
  <si>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</si>
  <si>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</si>
  <si>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</si>
  <si>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</si>
  <si>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巫溪县天元乡人民政府2024年一般公共预算财政拨款支出预算表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</si>
  <si>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</si>
  <si>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</si>
  <si>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</si>
  <si>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</si>
  <si>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</si>
  <si>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</si>
  <si>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</si>
  <si>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人大事务</t>
  </si>
  <si>
    <t>2010108</t>
  </si>
  <si>
    <t>代表工作</t>
  </si>
  <si>
    <t>20103</t>
  </si>
  <si>
    <t>政府办公厅（室）及相关机构事务</t>
  </si>
  <si>
    <t>2010301</t>
  </si>
  <si>
    <t>行政运行</t>
  </si>
  <si>
    <t>20129</t>
  </si>
  <si>
    <t>群众团体事务</t>
  </si>
  <si>
    <t>2012999</t>
  </si>
  <si>
    <t>其他群众团体事务支出</t>
  </si>
  <si>
    <t>组织事务</t>
  </si>
  <si>
    <t>一般行政管理事务</t>
  </si>
  <si>
    <t>208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</si>
  <si>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</si>
  <si>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</si>
  <si>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</si>
  <si>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</si>
  <si>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</si>
  <si>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</si>
  <si>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</si>
  <si>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</si>
  <si>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</si>
  <si>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</si>
  <si>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</si>
  <si>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</si>
  <si>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20825</t>
  </si>
  <si>
    <t>其他生活救助</t>
  </si>
  <si>
    <t>2082502</t>
  </si>
  <si>
    <t>其他农村生活救助</t>
  </si>
  <si>
    <t>20899</t>
  </si>
  <si>
    <t>其他社会保障和就业支出</t>
  </si>
  <si>
    <t>2089999</t>
  </si>
  <si>
    <t>行政事业单位医疗</t>
  </si>
  <si>
    <t xml:space="preserve"> 2101101</t>
  </si>
  <si>
    <t xml:space="preserve"> 行政单位医疗</t>
  </si>
  <si>
    <t>森林保护修复</t>
  </si>
  <si>
    <t>森林管护</t>
  </si>
  <si>
    <t>农业农村</t>
  </si>
  <si>
    <t>病虫害控制</t>
  </si>
  <si>
    <t>水利</t>
  </si>
  <si>
    <t>防汛</t>
  </si>
  <si>
    <t>巩固脱贫攻坚成果衔接乡村振兴</t>
  </si>
  <si>
    <t>农村基础设施建设</t>
  </si>
  <si>
    <t>其他巩固脱贫攻坚成果衔接乡村振兴支出</t>
  </si>
  <si>
    <t>农村综合改革</t>
  </si>
  <si>
    <t>对村级公益事业建设的补助</t>
  </si>
  <si>
    <t xml:space="preserve"> 2130705</t>
  </si>
  <si>
    <t xml:space="preserve"> 对村委会和党支部的补助</t>
  </si>
  <si>
    <t>住房改革支出</t>
  </si>
  <si>
    <t xml:space="preserve"> 2210201</t>
  </si>
  <si>
    <t xml:space="preserve"> 住房公积金</t>
  </si>
  <si>
    <t>表三</t>
  </si>
  <si>
    <t>巫溪县天元乡人民政府2024年一般公共预算财政拨款基本支出预算表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</si>
  <si>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</si>
  <si>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</si>
  <si>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</si>
  <si>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</si>
  <si>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</si>
  <si>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</si>
  <si>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</si>
  <si>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</si>
  <si>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基本工资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</si>
  <si>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</si>
  <si>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津贴补贴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</si>
  <si>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</si>
  <si>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奖金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</si>
  <si>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</si>
  <si>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</si>
  <si>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</si>
  <si>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职业年金缴费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</si>
  <si>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</si>
  <si>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职工基本医疗保险缴费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</si>
  <si>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</si>
  <si>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</si>
  <si>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</si>
  <si>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</si>
  <si>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</si>
  <si>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</si>
  <si>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</si>
  <si>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办公费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</si>
  <si>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</si>
  <si>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印刷费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</si>
  <si>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30204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</si>
  <si>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手续费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</si>
  <si>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</si>
  <si>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电费</t>
    </r>
  </si>
  <si>
    <t>邮电费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</si>
  <si>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</si>
  <si>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差旅费</t>
    </r>
  </si>
  <si>
    <t>维修（护）费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</si>
  <si>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</si>
  <si>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会议费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</si>
  <si>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</si>
  <si>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公务接待费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</si>
  <si>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</si>
  <si>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劳务费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</si>
  <si>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</si>
  <si>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工会经费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</si>
  <si>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</si>
  <si>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福利费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</si>
  <si>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</si>
  <si>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公务用车运行维护费</t>
    </r>
  </si>
  <si>
    <t>其他交通费用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</si>
  <si>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</si>
  <si>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</si>
  <si>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</si>
  <si>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</si>
  <si>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</si>
  <si>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退休费</t>
    </r>
  </si>
  <si>
    <t>生活补助</t>
  </si>
  <si>
    <t>310</t>
  </si>
  <si>
    <t>资本性支出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</si>
  <si>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31002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</si>
  <si>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办公设备购置</t>
    </r>
  </si>
  <si>
    <t>表四</t>
  </si>
  <si>
    <t>巫溪县天元乡人民政府2024年一般公共预算“三公”经费支出表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</si>
  <si>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</si>
  <si>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</si>
  <si>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</si>
  <si>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</si>
  <si>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</si>
  <si>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</si>
  <si>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</si>
  <si>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</si>
  <si>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巫溪县天元乡人民政府2024年政府性基金预算支出表</t>
  </si>
  <si>
    <t>本年政府性基金预算财政拨款支出</t>
  </si>
  <si>
    <t>（备注：本单位无政府性基金收支，故此表无数据。）</t>
  </si>
  <si>
    <t>表六</t>
  </si>
  <si>
    <t>巫溪县天元乡人民政府2024年部门收支总表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</si>
  <si>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</si>
  <si>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</si>
  <si>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</si>
  <si>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</si>
  <si>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</si>
  <si>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</si>
  <si>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</si>
  <si>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</si>
  <si>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巫溪县天元乡人民政府2024年部门收入总表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</si>
  <si>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</si>
  <si>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</si>
  <si>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</si>
  <si>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</si>
  <si>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</si>
  <si>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</si>
  <si>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</si>
  <si>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</si>
  <si>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</si>
  <si>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</si>
  <si>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</si>
  <si>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巫溪县天元乡人民政府2024年部门支出总表</t>
  </si>
  <si>
    <t>基本支出</t>
  </si>
  <si>
    <t>项目支出</t>
  </si>
  <si>
    <t>表九</t>
  </si>
  <si>
    <t>巫溪县天元乡人民政府2024年政府采购预算明细表</t>
  </si>
  <si>
    <t>项目编号</t>
  </si>
  <si>
    <t>（备注：本单位2024年无政府采购预算，故此表无数据。）</t>
  </si>
  <si>
    <t>表十</t>
  </si>
  <si>
    <t>2024年部门预算整体绩效目标表</t>
  </si>
  <si>
    <t>部门(单位)名称</t>
  </si>
  <si>
    <t>529001-巫溪县天元乡人民政府</t>
  </si>
  <si>
    <t>部门支出预算数</t>
  </si>
  <si>
    <t>当年整体绩效目标</t>
  </si>
  <si>
    <t>坚持党要管党、全面从严治党，切实加强党的政治建设、思想建设、组织建设、作风建设、纪律建设，把制度建设贯穿其中，深入推进反腐败斗争，推动全面从严治党向基层延伸。主要职责：认真贯彻执行党和国家的各项方针、政策；负责辖区内的城市建设和管理等工作；负责辖区内的维护稳定及社会治安治理工作；负责民事调解、法律服务工作，维护村民的合法利益；负责拥军优属、优抚安置、社会救济、社会福利、社会文化、科普、体育、教育等工作；发展全乡经济，管理全乡各项国有资产；组织提供人才、科技、信息和其他各种服务，推动全乡经济发展和维护市场经济秩序；负责计划生育、劳动就业和民事调解等工作；保障少数民族的权益；指导和帮助村民委员会搞好组织建设和制度建设以及群众自治；配合有关部门做好防汛、防风、防火、防震、抢险和防灾工作；乡人民政府反映人民群众的意见和要求，办理人民群众来信来访事项；承办县委、县政府交办的其他事项。</t>
  </si>
  <si>
    <t>绩效指标</t>
  </si>
  <si>
    <t>指标</t>
  </si>
  <si>
    <t>指标权重</t>
  </si>
  <si>
    <t>计量单位</t>
  </si>
  <si>
    <t>指标性质</t>
  </si>
  <si>
    <t>指标值</t>
  </si>
  <si>
    <t>精简退职老职工救助人数</t>
  </si>
  <si>
    <t>10</t>
  </si>
  <si>
    <t>人</t>
  </si>
  <si>
    <t>＝</t>
  </si>
  <si>
    <t>1</t>
  </si>
  <si>
    <t>严重精神障碍患者以奖代补人数</t>
  </si>
  <si>
    <t>≥</t>
  </si>
  <si>
    <t>12</t>
  </si>
  <si>
    <t>举办各项宣传活动、培训场次</t>
  </si>
  <si>
    <t>场</t>
  </si>
  <si>
    <t>60</t>
  </si>
  <si>
    <t>全年预算执行率</t>
  </si>
  <si>
    <t>20</t>
  </si>
  <si>
    <t>%</t>
  </si>
  <si>
    <t>95</t>
  </si>
  <si>
    <t>补助资金按时发放率</t>
  </si>
  <si>
    <t>90</t>
  </si>
  <si>
    <t>年度预决算按时公开率</t>
  </si>
  <si>
    <t>补助惠民政策落实率</t>
  </si>
  <si>
    <t>政务服务居民满意度</t>
  </si>
  <si>
    <t>选举人大代表人数</t>
  </si>
  <si>
    <t>54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</si>
  <si>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</si>
  <si>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</si>
  <si>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</si>
  <si>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</si>
  <si>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</si>
  <si>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</si>
  <si>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</si>
  <si>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</si>
  <si>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</si>
  <si>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</si>
  <si>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</si>
  <si>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</si>
  <si>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</si>
  <si>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</si>
  <si>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2024年部门（单位）一般性项目绩效目标表</t>
  </si>
  <si>
    <t>单位信息：</t>
  </si>
  <si>
    <t>项目名称：</t>
  </si>
  <si>
    <t>2024年村干部生活补助及其他</t>
  </si>
  <si>
    <t>职能职责与活动：</t>
  </si>
  <si>
    <t>05-公共服务职能</t>
  </si>
  <si>
    <t>主管部门：</t>
  </si>
  <si>
    <t>巫溪县委组织部</t>
  </si>
  <si>
    <t>项目经办人：</t>
  </si>
  <si>
    <t>熊兵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</si>
  <si>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</si>
  <si>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</si>
  <si>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</si>
  <si>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</si>
  <si>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</si>
  <si>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</si>
  <si>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落实村书记（一肩挑）工资324000元、村民小组长补助156000元、村副书记工资291600元、村综合专干工资518400元、村本土人才生活补助172800元、村监督委员会主任误工补助27000元、村干部养老保险119747.04元、村干部本土人才人身意外险8400元、村党员活动经费34700元、离任村干部生活补助163940元、老党员生活补助120960元、村服务群众工作经费180000元，共计2117574.04元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</si>
  <si>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</si>
  <si>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</si>
  <si>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</si>
  <si>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</si>
  <si>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</si>
  <si>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</si>
  <si>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</si>
  <si>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</si>
  <si>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</si>
  <si>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</si>
  <si>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</si>
  <si>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</si>
  <si>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资金发放村社干部人数</t>
  </si>
  <si>
    <t>时效指标</t>
  </si>
  <si>
    <t>资金发放及时率</t>
  </si>
  <si>
    <t>数量知鸟</t>
  </si>
  <si>
    <t>培训党员人数</t>
  </si>
  <si>
    <t>效益指标</t>
  </si>
  <si>
    <t>社会效益</t>
  </si>
  <si>
    <t>村基层组织的凝聚力</t>
  </si>
  <si>
    <t>定性</t>
  </si>
  <si>
    <t>显著提升</t>
  </si>
  <si>
    <t>满意度指标</t>
  </si>
  <si>
    <t>服务对象满意度指标</t>
  </si>
  <si>
    <t>受益对象满意度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</si>
</sst>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5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0"/>
      <color rgb="FFFF0000"/>
      <name val="Times New Roman"/>
      <charset val="134"/>
    </font>
    <font>
      <sz val="10"/>
      <color rgb="FFFF0000"/>
      <name val="方正仿宋_GBK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1"/>
      <color rgb="FFFF0000"/>
      <name val="宋体"/>
      <charset val="1"/>
      <scheme val="minor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17" applyNumberFormat="0" applyAlignment="0" applyProtection="0">
      <alignment vertical="center"/>
    </xf>
    <xf numFmtId="0" fontId="48" fillId="4" borderId="18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50" fillId="5" borderId="19" applyNumberForma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58" fillId="0" borderId="0"/>
    <xf numFmtId="0" fontId="58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50" applyAlignment="1">
      <alignment vertical="center"/>
    </xf>
    <xf numFmtId="0" fontId="12" fillId="0" borderId="0" xfId="49">
      <alignment vertical="center"/>
    </xf>
    <xf numFmtId="0" fontId="13" fillId="0" borderId="0" xfId="5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left"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5" fillId="0" borderId="6" xfId="50" applyFont="1" applyFill="1" applyBorder="1" applyAlignment="1">
      <alignment horizontal="center" vertical="center"/>
    </xf>
    <xf numFmtId="0" fontId="15" fillId="0" borderId="7" xfId="50" applyFont="1" applyFill="1" applyBorder="1" applyAlignment="1">
      <alignment horizontal="center" vertical="center"/>
    </xf>
    <xf numFmtId="176" fontId="15" fillId="0" borderId="8" xfId="50" applyNumberFormat="1" applyFont="1" applyFill="1" applyBorder="1" applyAlignment="1">
      <alignment horizontal="center" vertical="center"/>
    </xf>
    <xf numFmtId="176" fontId="15" fillId="0" borderId="0" xfId="50" applyNumberFormat="1" applyFont="1" applyFill="1" applyBorder="1" applyAlignment="1">
      <alignment horizontal="center" vertical="center"/>
    </xf>
    <xf numFmtId="176" fontId="15" fillId="0" borderId="9" xfId="50" applyNumberFormat="1" applyFont="1" applyFill="1" applyBorder="1" applyAlignment="1">
      <alignment horizontal="center" vertical="center"/>
    </xf>
    <xf numFmtId="176" fontId="15" fillId="0" borderId="10" xfId="50" applyNumberFormat="1" applyFont="1" applyFill="1" applyBorder="1" applyAlignment="1">
      <alignment horizontal="center" vertical="center"/>
    </xf>
    <xf numFmtId="176" fontId="15" fillId="0" borderId="11" xfId="50" applyNumberFormat="1" applyFont="1" applyFill="1" applyBorder="1" applyAlignment="1">
      <alignment horizontal="center" vertical="center"/>
    </xf>
    <xf numFmtId="176" fontId="15" fillId="0" borderId="12" xfId="50" applyNumberFormat="1" applyFont="1" applyFill="1" applyBorder="1" applyAlignment="1">
      <alignment horizontal="center" vertical="center"/>
    </xf>
    <xf numFmtId="49" fontId="15" fillId="0" borderId="6" xfId="50" applyNumberFormat="1" applyFont="1" applyFill="1" applyBorder="1" applyAlignment="1">
      <alignment horizontal="left" vertical="center" wrapText="1"/>
    </xf>
    <xf numFmtId="0" fontId="15" fillId="0" borderId="6" xfId="50" applyFont="1" applyFill="1" applyBorder="1" applyAlignment="1">
      <alignment horizontal="left" vertical="center"/>
    </xf>
    <xf numFmtId="49" fontId="15" fillId="0" borderId="6" xfId="5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4" fontId="28" fillId="0" borderId="2" xfId="0" applyNumberFormat="1" applyFont="1" applyFill="1" applyBorder="1" applyAlignment="1">
      <alignment horizontal="right" vertical="center" wrapText="1"/>
    </xf>
    <xf numFmtId="0" fontId="18" fillId="0" borderId="1" xfId="52" applyNumberFormat="1" applyFont="1" applyFill="1" applyBorder="1" applyAlignment="1" applyProtection="1">
      <alignment horizontal="left" vertical="center"/>
    </xf>
    <xf numFmtId="0" fontId="29" fillId="0" borderId="1" xfId="52" applyNumberFormat="1" applyFont="1" applyFill="1" applyBorder="1" applyAlignment="1" applyProtection="1">
      <alignment horizontal="left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" fontId="24" fillId="0" borderId="13" xfId="0" applyNumberFormat="1" applyFont="1" applyFill="1" applyBorder="1" applyAlignment="1">
      <alignment horizontal="right" vertical="center"/>
    </xf>
    <xf numFmtId="4" fontId="24" fillId="0" borderId="13" xfId="0" applyNumberFormat="1" applyFont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7" fillId="0" borderId="2" xfId="0" applyFont="1" applyBorder="1">
      <alignment vertical="center"/>
    </xf>
    <xf numFmtId="0" fontId="32" fillId="0" borderId="2" xfId="0" applyFont="1" applyBorder="1">
      <alignment vertical="center"/>
    </xf>
    <xf numFmtId="4" fontId="30" fillId="0" borderId="2" xfId="0" applyNumberFormat="1" applyFont="1" applyBorder="1" applyAlignment="1">
      <alignment horizontal="right" vertical="center"/>
    </xf>
    <xf numFmtId="0" fontId="27" fillId="0" borderId="13" xfId="0" applyFont="1" applyBorder="1">
      <alignment vertical="center"/>
    </xf>
    <xf numFmtId="4" fontId="30" fillId="0" borderId="13" xfId="0" applyNumberFormat="1" applyFont="1" applyBorder="1" applyAlignment="1">
      <alignment horizontal="right" vertical="center"/>
    </xf>
    <xf numFmtId="0" fontId="27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" fontId="35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>
      <alignment vertical="center"/>
    </xf>
    <xf numFmtId="4" fontId="20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4" fontId="28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16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1" xfId="52" applyNumberFormat="1" applyFont="1" applyFill="1" applyBorder="1" applyAlignment="1" applyProtection="1">
      <alignment horizontal="left" vertical="center"/>
    </xf>
    <xf numFmtId="4" fontId="3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18" fillId="0" borderId="1" xfId="52" applyNumberFormat="1" applyFont="1" applyFill="1" applyBorder="1" applyAlignment="1" applyProtection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1" sqref="E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6"/>
      <c r="B1" s="4" t="s">
        <v>0</v>
      </c>
    </row>
    <row r="2" ht="40.5" customHeight="1" spans="2:8">
      <c r="B2" s="37" t="s">
        <v>1</v>
      </c>
      <c r="C2" s="37"/>
      <c r="D2" s="37"/>
      <c r="E2" s="37"/>
      <c r="F2" s="37"/>
      <c r="G2" s="37"/>
      <c r="H2" s="37"/>
    </row>
    <row r="3" ht="23.25" customHeight="1" spans="8:8">
      <c r="H3" s="72" t="s">
        <v>2</v>
      </c>
    </row>
    <row r="4" ht="43.1" customHeight="1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56" t="s">
        <v>8</v>
      </c>
      <c r="G5" s="56" t="s">
        <v>9</v>
      </c>
      <c r="H5" s="56" t="s">
        <v>10</v>
      </c>
    </row>
    <row r="6" ht="24.15" customHeight="1" spans="2:8">
      <c r="B6" s="74" t="s">
        <v>11</v>
      </c>
      <c r="C6" s="50">
        <v>696.613389</v>
      </c>
      <c r="D6" s="74" t="s">
        <v>12</v>
      </c>
      <c r="E6" s="50">
        <v>808.454789</v>
      </c>
      <c r="F6" s="50">
        <f>SUM(F7:F12)</f>
        <v>808.454789</v>
      </c>
      <c r="G6" s="50"/>
      <c r="H6" s="50"/>
    </row>
    <row r="7" ht="23.25" customHeight="1" spans="2:8">
      <c r="B7" s="77" t="s">
        <v>13</v>
      </c>
      <c r="C7" s="79">
        <v>696.613389</v>
      </c>
      <c r="D7" s="78" t="s">
        <v>14</v>
      </c>
      <c r="E7" s="79">
        <v>259.392108</v>
      </c>
      <c r="F7" s="79">
        <v>259.392108</v>
      </c>
      <c r="G7" s="79"/>
      <c r="H7" s="79"/>
    </row>
    <row r="8" ht="23.25" customHeight="1" spans="2:8">
      <c r="B8" s="77" t="s">
        <v>15</v>
      </c>
      <c r="C8" s="79"/>
      <c r="D8" s="78" t="s">
        <v>16</v>
      </c>
      <c r="E8" s="79">
        <v>75.26235</v>
      </c>
      <c r="F8" s="79">
        <v>75.26235</v>
      </c>
      <c r="G8" s="79"/>
      <c r="H8" s="79"/>
    </row>
    <row r="9" ht="23.25" customHeight="1" spans="2:8">
      <c r="B9" s="77" t="s">
        <v>17</v>
      </c>
      <c r="C9" s="79"/>
      <c r="D9" s="78" t="s">
        <v>18</v>
      </c>
      <c r="E9" s="79">
        <v>18.243071</v>
      </c>
      <c r="F9" s="79">
        <v>18.243071</v>
      </c>
      <c r="G9" s="79"/>
      <c r="H9" s="79"/>
    </row>
    <row r="10" ht="23.25" customHeight="1" spans="2:8">
      <c r="B10" s="77"/>
      <c r="C10" s="79"/>
      <c r="D10" s="78" t="s">
        <v>19</v>
      </c>
      <c r="E10" s="79">
        <v>0.22</v>
      </c>
      <c r="F10" s="79">
        <v>0.22</v>
      </c>
      <c r="G10" s="79"/>
      <c r="H10" s="79"/>
    </row>
    <row r="11" ht="23.25" customHeight="1" spans="2:8">
      <c r="B11" s="77"/>
      <c r="C11" s="79"/>
      <c r="D11" s="78" t="s">
        <v>20</v>
      </c>
      <c r="E11" s="58">
        <v>430.421576</v>
      </c>
      <c r="F11" s="58">
        <v>430.421576</v>
      </c>
      <c r="G11" s="79"/>
      <c r="H11" s="79"/>
    </row>
    <row r="12" ht="22" customHeight="1" spans="2:8">
      <c r="B12" s="114"/>
      <c r="C12" s="115"/>
      <c r="D12" s="78" t="s">
        <v>21</v>
      </c>
      <c r="E12" s="79">
        <v>24.915684</v>
      </c>
      <c r="F12" s="79">
        <v>24.915684</v>
      </c>
      <c r="G12" s="115"/>
      <c r="H12" s="115"/>
    </row>
    <row r="13" ht="22.4" customHeight="1" spans="2:8">
      <c r="B13" s="41" t="s">
        <v>22</v>
      </c>
      <c r="C13" s="116">
        <v>111.841856</v>
      </c>
      <c r="D13" s="41" t="s">
        <v>23</v>
      </c>
      <c r="E13" s="115"/>
      <c r="F13" s="115"/>
      <c r="G13" s="115"/>
      <c r="H13" s="115"/>
    </row>
    <row r="14" ht="21.55" customHeight="1" spans="2:8">
      <c r="B14" s="117" t="s">
        <v>24</v>
      </c>
      <c r="C14" s="116">
        <v>111.841856</v>
      </c>
      <c r="D14" s="114"/>
      <c r="E14" s="115"/>
      <c r="F14" s="115"/>
      <c r="G14" s="115"/>
      <c r="H14" s="115"/>
    </row>
    <row r="15" ht="20.7" customHeight="1" spans="2:8">
      <c r="B15" s="117" t="s">
        <v>25</v>
      </c>
      <c r="C15" s="115"/>
      <c r="D15" s="114"/>
      <c r="E15" s="115"/>
      <c r="F15" s="115"/>
      <c r="G15" s="115"/>
      <c r="H15" s="115"/>
    </row>
    <row r="16" ht="20.7" customHeight="1" spans="2:8">
      <c r="B16" s="117" t="s">
        <v>26</v>
      </c>
      <c r="C16" s="115"/>
      <c r="D16" s="114"/>
      <c r="E16" s="115"/>
      <c r="F16" s="115"/>
      <c r="G16" s="115"/>
      <c r="H16" s="115"/>
    </row>
    <row r="17" ht="16.35" customHeight="1" spans="2:8">
      <c r="B17" s="114"/>
      <c r="C17" s="115"/>
      <c r="D17" s="114"/>
      <c r="E17" s="115"/>
      <c r="F17" s="115"/>
      <c r="G17" s="115"/>
      <c r="H17" s="115"/>
    </row>
    <row r="18" ht="24.15" customHeight="1" spans="2:8">
      <c r="B18" s="74" t="s">
        <v>27</v>
      </c>
      <c r="C18" s="50">
        <v>808.45</v>
      </c>
      <c r="D18" s="74" t="s">
        <v>28</v>
      </c>
      <c r="E18" s="50">
        <v>808.454789</v>
      </c>
      <c r="F18" s="50">
        <v>808.454789</v>
      </c>
      <c r="G18" s="50"/>
      <c r="H18" s="50"/>
    </row>
    <row r="19" spans="2:2">
      <c r="B19" t="s">
        <v>29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pane ySplit="8" topLeftCell="A9" activePane="bottomLeft" state="frozen"/>
      <selection/>
      <selection pane="bottomLeft" activeCell="F8" sqref="F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6"/>
      <c r="B1" s="4" t="s">
        <v>30</v>
      </c>
      <c r="C1" s="36"/>
      <c r="D1" s="36"/>
      <c r="E1" s="36"/>
      <c r="F1" s="36"/>
    </row>
    <row r="2" ht="16.35" customHeight="1" spans="2:6">
      <c r="B2" s="90" t="s">
        <v>31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36"/>
      <c r="C4" s="36"/>
      <c r="D4" s="36"/>
      <c r="E4" s="36"/>
      <c r="F4" s="36"/>
    </row>
    <row r="5" ht="20.7" customHeight="1" spans="2:6">
      <c r="B5" s="108"/>
      <c r="C5" s="108"/>
      <c r="D5" s="108"/>
      <c r="E5" s="108"/>
      <c r="F5" s="94" t="s">
        <v>2</v>
      </c>
    </row>
    <row r="6" ht="34.5" customHeight="1" spans="2:6">
      <c r="B6" s="109" t="s">
        <v>32</v>
      </c>
      <c r="C6" s="109"/>
      <c r="D6" s="109" t="s">
        <v>33</v>
      </c>
      <c r="E6" s="109"/>
      <c r="F6" s="109"/>
    </row>
    <row r="7" ht="29.3" customHeight="1" spans="2:6">
      <c r="B7" s="109" t="s">
        <v>34</v>
      </c>
      <c r="C7" s="109" t="s">
        <v>35</v>
      </c>
      <c r="D7" s="109" t="s">
        <v>36</v>
      </c>
      <c r="E7" s="109" t="s">
        <v>37</v>
      </c>
      <c r="F7" s="109" t="s">
        <v>38</v>
      </c>
    </row>
    <row r="8" ht="22.4" customHeight="1" spans="2:6">
      <c r="B8" s="110" t="s">
        <v>7</v>
      </c>
      <c r="C8" s="110"/>
      <c r="D8" s="58">
        <f>E8+F8</f>
        <v>808.453189</v>
      </c>
      <c r="E8" s="58">
        <f>E9+E18+E29+E46</f>
        <v>358.525113</v>
      </c>
      <c r="F8" s="58">
        <f>F9+F18+F32+F35</f>
        <v>449.928076</v>
      </c>
    </row>
    <row r="9" ht="22.4" customHeight="1" spans="2:6">
      <c r="B9" s="111">
        <v>201</v>
      </c>
      <c r="C9" s="111" t="s">
        <v>14</v>
      </c>
      <c r="D9" s="58">
        <f>E9+F9</f>
        <v>259.392108</v>
      </c>
      <c r="E9" s="58">
        <f>E12+E16</f>
        <v>243.345608</v>
      </c>
      <c r="F9" s="58">
        <v>16.0465</v>
      </c>
    </row>
    <row r="10" ht="25" customHeight="1" spans="2:6">
      <c r="B10" s="111">
        <v>20101</v>
      </c>
      <c r="C10" s="111" t="s">
        <v>39</v>
      </c>
      <c r="D10" s="58">
        <v>5.4</v>
      </c>
      <c r="E10" s="58"/>
      <c r="F10" s="58">
        <v>5.4</v>
      </c>
    </row>
    <row r="11" ht="25" customHeight="1" spans="2:6">
      <c r="B11" s="59" t="s">
        <v>40</v>
      </c>
      <c r="C11" s="59" t="s">
        <v>41</v>
      </c>
      <c r="D11" s="58">
        <v>5.4</v>
      </c>
      <c r="E11" s="58"/>
      <c r="F11" s="58">
        <v>5.4</v>
      </c>
    </row>
    <row r="12" customFormat="1" ht="25" customHeight="1" spans="2:6">
      <c r="B12" s="111" t="s">
        <v>42</v>
      </c>
      <c r="C12" s="111" t="s">
        <v>43</v>
      </c>
      <c r="D12" s="58">
        <v>246.042108</v>
      </c>
      <c r="E12" s="58">
        <v>243.345608</v>
      </c>
      <c r="F12" s="60">
        <v>2.6965</v>
      </c>
    </row>
    <row r="13" customFormat="1" ht="25" customHeight="1" spans="2:6">
      <c r="B13" s="59" t="s">
        <v>44</v>
      </c>
      <c r="C13" s="59" t="s">
        <v>45</v>
      </c>
      <c r="D13" s="60">
        <v>246.042108</v>
      </c>
      <c r="E13" s="58">
        <v>243.345608</v>
      </c>
      <c r="F13" s="60">
        <v>2.6965</v>
      </c>
    </row>
    <row r="14" customFormat="1" ht="25" customHeight="1" spans="2:6">
      <c r="B14" s="111" t="s">
        <v>46</v>
      </c>
      <c r="C14" s="111" t="s">
        <v>47</v>
      </c>
      <c r="D14" s="58">
        <v>6</v>
      </c>
      <c r="E14" s="58"/>
      <c r="F14" s="58">
        <v>6</v>
      </c>
    </row>
    <row r="15" customFormat="1" ht="25" customHeight="1" spans="2:6">
      <c r="B15" s="59" t="s">
        <v>48</v>
      </c>
      <c r="C15" s="59" t="s">
        <v>49</v>
      </c>
      <c r="D15" s="58">
        <v>6</v>
      </c>
      <c r="E15" s="58"/>
      <c r="F15" s="58">
        <v>6</v>
      </c>
    </row>
    <row r="16" customFormat="1" ht="25" customHeight="1" spans="2:6">
      <c r="B16" s="111">
        <v>20132</v>
      </c>
      <c r="C16" s="111" t="s">
        <v>50</v>
      </c>
      <c r="D16" s="60">
        <v>1.95</v>
      </c>
      <c r="E16" s="58"/>
      <c r="F16" s="60">
        <v>1.95</v>
      </c>
    </row>
    <row r="17" s="106" customFormat="1" ht="25" customHeight="1" spans="2:6">
      <c r="B17" s="59">
        <v>2013202</v>
      </c>
      <c r="C17" s="59" t="s">
        <v>51</v>
      </c>
      <c r="D17" s="60">
        <v>1.95</v>
      </c>
      <c r="E17" s="60"/>
      <c r="F17" s="60">
        <v>1.95</v>
      </c>
    </row>
    <row r="18" customFormat="1" ht="25" customHeight="1" spans="2:6">
      <c r="B18" s="111" t="s">
        <v>52</v>
      </c>
      <c r="C18" s="111" t="s">
        <v>16</v>
      </c>
      <c r="D18" s="58">
        <v>75.26235</v>
      </c>
      <c r="E18" s="58">
        <f>E19+E23</f>
        <v>72.02075</v>
      </c>
      <c r="F18" s="58">
        <v>3.24</v>
      </c>
    </row>
    <row r="19" customFormat="1" ht="25" customHeight="1" spans="2:6">
      <c r="B19" s="111" t="s">
        <v>53</v>
      </c>
      <c r="C19" s="111" t="s">
        <v>54</v>
      </c>
      <c r="D19" s="58">
        <v>67.50075</v>
      </c>
      <c r="E19" s="58">
        <v>67.50075</v>
      </c>
      <c r="F19" s="58"/>
    </row>
    <row r="20" customFormat="1" ht="25" customHeight="1" spans="2:6">
      <c r="B20" s="59" t="s">
        <v>55</v>
      </c>
      <c r="C20" s="59" t="s">
        <v>56</v>
      </c>
      <c r="D20" s="58">
        <v>23.717382</v>
      </c>
      <c r="E20" s="58">
        <v>23.717382</v>
      </c>
      <c r="F20" s="58"/>
    </row>
    <row r="21" customFormat="1" ht="25" customHeight="1" spans="2:6">
      <c r="B21" s="59" t="s">
        <v>57</v>
      </c>
      <c r="C21" s="59" t="s">
        <v>58</v>
      </c>
      <c r="D21" s="58">
        <v>29.188912</v>
      </c>
      <c r="E21" s="58">
        <v>29.188912</v>
      </c>
      <c r="F21" s="58"/>
    </row>
    <row r="22" customFormat="1" ht="25" customHeight="1" spans="2:6">
      <c r="B22" s="59" t="s">
        <v>59</v>
      </c>
      <c r="C22" s="59" t="s">
        <v>60</v>
      </c>
      <c r="D22" s="58">
        <v>14.594456</v>
      </c>
      <c r="E22" s="58">
        <v>14.594456</v>
      </c>
      <c r="F22" s="58"/>
    </row>
    <row r="23" ht="25" customHeight="1" spans="2:6">
      <c r="B23" s="111" t="s">
        <v>61</v>
      </c>
      <c r="C23" s="111" t="s">
        <v>62</v>
      </c>
      <c r="D23" s="58">
        <v>4.5216</v>
      </c>
      <c r="E23" s="58">
        <v>4.52</v>
      </c>
      <c r="F23" s="58"/>
    </row>
    <row r="24" ht="25" customHeight="1" spans="2:6">
      <c r="B24" s="59" t="s">
        <v>63</v>
      </c>
      <c r="C24" s="59" t="s">
        <v>64</v>
      </c>
      <c r="D24" s="58">
        <v>4.5216</v>
      </c>
      <c r="E24" s="58">
        <v>4.52</v>
      </c>
      <c r="F24" s="58"/>
    </row>
    <row r="25" ht="25" customHeight="1" spans="2:6">
      <c r="B25" s="111" t="s">
        <v>65</v>
      </c>
      <c r="C25" s="111" t="s">
        <v>66</v>
      </c>
      <c r="D25" s="58">
        <v>0.24</v>
      </c>
      <c r="E25" s="58"/>
      <c r="F25" s="58">
        <v>0.24</v>
      </c>
    </row>
    <row r="26" ht="25" customHeight="1" spans="2:6">
      <c r="B26" s="59" t="s">
        <v>67</v>
      </c>
      <c r="C26" s="59" t="s">
        <v>68</v>
      </c>
      <c r="D26" s="58">
        <v>0.24</v>
      </c>
      <c r="E26" s="58"/>
      <c r="F26" s="58">
        <v>0.24</v>
      </c>
    </row>
    <row r="27" ht="25" customHeight="1" spans="2:6">
      <c r="B27" s="111" t="s">
        <v>69</v>
      </c>
      <c r="C27" s="111" t="s">
        <v>70</v>
      </c>
      <c r="D27" s="58">
        <v>3</v>
      </c>
      <c r="E27" s="58"/>
      <c r="F27" s="58">
        <v>3</v>
      </c>
    </row>
    <row r="28" ht="25" customHeight="1" spans="2:6">
      <c r="B28" s="59" t="s">
        <v>71</v>
      </c>
      <c r="C28" s="59" t="s">
        <v>70</v>
      </c>
      <c r="D28" s="58">
        <v>3</v>
      </c>
      <c r="E28" s="58"/>
      <c r="F28" s="58">
        <v>3</v>
      </c>
    </row>
    <row r="29" ht="25" customHeight="1" spans="2:6">
      <c r="B29" s="112">
        <v>210</v>
      </c>
      <c r="C29" s="112" t="s">
        <v>18</v>
      </c>
      <c r="D29" s="58">
        <v>18.243071</v>
      </c>
      <c r="E29" s="58">
        <v>18.243071</v>
      </c>
      <c r="F29" s="58"/>
    </row>
    <row r="30" ht="25" customHeight="1" spans="2:6">
      <c r="B30" s="112">
        <v>21011</v>
      </c>
      <c r="C30" s="112" t="s">
        <v>72</v>
      </c>
      <c r="D30" s="58">
        <v>18.243071</v>
      </c>
      <c r="E30" s="58">
        <v>18.243071</v>
      </c>
      <c r="F30" s="58"/>
    </row>
    <row r="31" ht="25" customHeight="1" spans="2:6">
      <c r="B31" s="118" t="s">
        <v>73</v>
      </c>
      <c r="C31" s="61" t="s">
        <v>74</v>
      </c>
      <c r="D31" s="58">
        <v>18.243071</v>
      </c>
      <c r="E31" s="58">
        <v>18.243071</v>
      </c>
      <c r="F31" s="58"/>
    </row>
    <row r="32" ht="25" customHeight="1" spans="2:6">
      <c r="B32" s="112">
        <v>211</v>
      </c>
      <c r="C32" s="112" t="s">
        <v>19</v>
      </c>
      <c r="D32" s="58">
        <v>0.22</v>
      </c>
      <c r="E32" s="58"/>
      <c r="F32" s="58">
        <v>0.22</v>
      </c>
    </row>
    <row r="33" ht="25" customHeight="1" spans="2:6">
      <c r="B33" s="61">
        <v>21105</v>
      </c>
      <c r="C33" s="61" t="s">
        <v>75</v>
      </c>
      <c r="D33" s="58">
        <v>0.22</v>
      </c>
      <c r="E33" s="58"/>
      <c r="F33" s="58">
        <v>0.22</v>
      </c>
    </row>
    <row r="34" ht="25" customHeight="1" spans="2:6">
      <c r="B34" s="61">
        <v>2110501</v>
      </c>
      <c r="C34" s="61" t="s">
        <v>76</v>
      </c>
      <c r="D34" s="60">
        <v>0.2205</v>
      </c>
      <c r="E34" s="60"/>
      <c r="F34" s="60">
        <v>0.2205</v>
      </c>
    </row>
    <row r="35" ht="25" customHeight="1" spans="2:6">
      <c r="B35" s="112">
        <v>213</v>
      </c>
      <c r="C35" s="112" t="s">
        <v>20</v>
      </c>
      <c r="D35" s="58">
        <v>430.421576</v>
      </c>
      <c r="E35" s="58"/>
      <c r="F35" s="58">
        <f>F36+F38+F40+F43</f>
        <v>430.421576</v>
      </c>
    </row>
    <row r="36" s="107" customFormat="1" ht="25" customHeight="1" spans="2:6">
      <c r="B36" s="112">
        <v>21301</v>
      </c>
      <c r="C36" s="112" t="s">
        <v>77</v>
      </c>
      <c r="D36" s="58">
        <v>5.4757</v>
      </c>
      <c r="E36" s="61"/>
      <c r="F36" s="58">
        <f>2.5+2.9757</f>
        <v>5.4757</v>
      </c>
    </row>
    <row r="37" ht="25" customHeight="1" spans="2:6">
      <c r="B37" s="61">
        <v>2130108</v>
      </c>
      <c r="C37" s="61" t="s">
        <v>78</v>
      </c>
      <c r="D37" s="60">
        <v>5.4757</v>
      </c>
      <c r="E37" s="62"/>
      <c r="F37" s="60">
        <f>2.5+2.9757</f>
        <v>5.4757</v>
      </c>
    </row>
    <row r="38" ht="25" customHeight="1" spans="2:6">
      <c r="B38" s="112">
        <v>21303</v>
      </c>
      <c r="C38" s="61" t="s">
        <v>79</v>
      </c>
      <c r="D38" s="63">
        <v>50</v>
      </c>
      <c r="E38" s="63"/>
      <c r="F38" s="63">
        <v>50</v>
      </c>
    </row>
    <row r="39" s="106" customFormat="1" ht="25" customHeight="1" spans="2:6">
      <c r="B39" s="61">
        <v>2130314</v>
      </c>
      <c r="C39" s="61" t="s">
        <v>80</v>
      </c>
      <c r="D39" s="64">
        <v>50</v>
      </c>
      <c r="E39" s="64"/>
      <c r="F39" s="64">
        <v>50</v>
      </c>
    </row>
    <row r="40" ht="25" customHeight="1" spans="2:6">
      <c r="B40" s="112">
        <v>21305</v>
      </c>
      <c r="C40" s="112" t="s">
        <v>81</v>
      </c>
      <c r="D40" s="58">
        <v>81.4992</v>
      </c>
      <c r="E40" s="58"/>
      <c r="F40" s="58">
        <v>81.4992</v>
      </c>
    </row>
    <row r="41" s="106" customFormat="1" ht="25" customHeight="1" spans="2:6">
      <c r="B41" s="61">
        <v>2130504</v>
      </c>
      <c r="C41" s="61" t="s">
        <v>82</v>
      </c>
      <c r="D41" s="60">
        <v>0.8342</v>
      </c>
      <c r="E41" s="60"/>
      <c r="F41" s="60">
        <f>0.1342+0.7</f>
        <v>0.8342</v>
      </c>
    </row>
    <row r="42" ht="25" customHeight="1" spans="2:6">
      <c r="B42" s="61">
        <v>2130599</v>
      </c>
      <c r="C42" s="61" t="s">
        <v>83</v>
      </c>
      <c r="D42" s="58">
        <v>80.665</v>
      </c>
      <c r="E42" s="58"/>
      <c r="F42" s="60">
        <f>80+0.0148+0.6502</f>
        <v>80.665</v>
      </c>
    </row>
    <row r="43" ht="25" customHeight="1" spans="2:6">
      <c r="B43" s="112">
        <v>21307</v>
      </c>
      <c r="C43" s="112" t="s">
        <v>84</v>
      </c>
      <c r="D43" s="58">
        <v>293.446676</v>
      </c>
      <c r="E43" s="58"/>
      <c r="F43" s="58">
        <f>243.446676+50</f>
        <v>293.446676</v>
      </c>
    </row>
    <row r="44" ht="25" customHeight="1" spans="2:6">
      <c r="B44" s="61">
        <v>2130701</v>
      </c>
      <c r="C44" s="61" t="s">
        <v>85</v>
      </c>
      <c r="D44" s="60">
        <v>50</v>
      </c>
      <c r="E44" s="62"/>
      <c r="F44" s="60">
        <v>50</v>
      </c>
    </row>
    <row r="45" ht="25" customHeight="1" spans="2:6">
      <c r="B45" s="118" t="s">
        <v>86</v>
      </c>
      <c r="C45" s="61" t="s">
        <v>87</v>
      </c>
      <c r="D45" s="58">
        <v>243.446676</v>
      </c>
      <c r="E45" s="58"/>
      <c r="F45" s="58">
        <v>243.446676</v>
      </c>
    </row>
    <row r="46" ht="25" customHeight="1" spans="2:6">
      <c r="B46" s="112">
        <v>221</v>
      </c>
      <c r="C46" s="112" t="s">
        <v>21</v>
      </c>
      <c r="D46" s="58">
        <v>24.915684</v>
      </c>
      <c r="E46" s="58">
        <v>24.915684</v>
      </c>
      <c r="F46" s="58"/>
    </row>
    <row r="47" ht="25" customHeight="1" spans="2:6">
      <c r="B47" s="112">
        <v>22102</v>
      </c>
      <c r="C47" s="112" t="s">
        <v>88</v>
      </c>
      <c r="D47" s="58">
        <v>24.915684</v>
      </c>
      <c r="E47" s="58">
        <v>24.915684</v>
      </c>
      <c r="F47" s="58"/>
    </row>
    <row r="48" ht="25" customHeight="1" spans="2:6">
      <c r="B48" s="118" t="s">
        <v>89</v>
      </c>
      <c r="C48" s="61" t="s">
        <v>90</v>
      </c>
      <c r="D48" s="58">
        <v>24.915684</v>
      </c>
      <c r="E48" s="58">
        <v>24.915684</v>
      </c>
      <c r="F48" s="113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H6" sqref="H6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6"/>
      <c r="B1" s="92" t="s">
        <v>91</v>
      </c>
      <c r="C1" s="76"/>
      <c r="D1" s="76"/>
      <c r="E1" s="76"/>
      <c r="F1" s="76"/>
    </row>
    <row r="2" ht="16.35" customHeight="1" spans="2:6">
      <c r="B2" s="84" t="s">
        <v>92</v>
      </c>
      <c r="C2" s="84"/>
      <c r="D2" s="84"/>
      <c r="E2" s="84"/>
      <c r="F2" s="84"/>
    </row>
    <row r="3" ht="16.35" customHeight="1" spans="2:6">
      <c r="B3" s="84"/>
      <c r="C3" s="84"/>
      <c r="D3" s="84"/>
      <c r="E3" s="84"/>
      <c r="F3" s="84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93"/>
      <c r="C5" s="93"/>
      <c r="D5" s="93"/>
      <c r="E5" s="93"/>
      <c r="F5" s="94" t="s">
        <v>2</v>
      </c>
    </row>
    <row r="6" ht="36.2" customHeight="1" spans="2:6">
      <c r="B6" s="95" t="s">
        <v>93</v>
      </c>
      <c r="C6" s="95"/>
      <c r="D6" s="95" t="s">
        <v>94</v>
      </c>
      <c r="E6" s="95"/>
      <c r="F6" s="95"/>
    </row>
    <row r="7" ht="27.6" customHeight="1" spans="2:6">
      <c r="B7" s="95" t="s">
        <v>95</v>
      </c>
      <c r="C7" s="95" t="s">
        <v>35</v>
      </c>
      <c r="D7" s="95" t="s">
        <v>36</v>
      </c>
      <c r="E7" s="95" t="s">
        <v>96</v>
      </c>
      <c r="F7" s="95" t="s">
        <v>97</v>
      </c>
    </row>
    <row r="8" ht="19.8" customHeight="1" spans="2:6">
      <c r="B8" s="96" t="s">
        <v>7</v>
      </c>
      <c r="C8" s="96"/>
      <c r="D8" s="97">
        <f>E8+F8</f>
        <v>358.526713</v>
      </c>
      <c r="E8" s="97">
        <f>E9+E18+E34</f>
        <v>307.454577</v>
      </c>
      <c r="F8" s="97">
        <v>51.072136</v>
      </c>
    </row>
    <row r="9" ht="22" customHeight="1" spans="2:6">
      <c r="B9" s="98" t="s">
        <v>98</v>
      </c>
      <c r="C9" s="99" t="s">
        <v>99</v>
      </c>
      <c r="D9" s="100">
        <f t="shared" ref="D9:D38" si="0">E9+F9</f>
        <v>279.332977</v>
      </c>
      <c r="E9" s="100">
        <v>279.332977</v>
      </c>
      <c r="F9" s="100"/>
    </row>
    <row r="10" ht="22" customHeight="1" spans="2:6">
      <c r="B10" s="101" t="s">
        <v>100</v>
      </c>
      <c r="C10" s="102" t="s">
        <v>101</v>
      </c>
      <c r="D10" s="100">
        <f t="shared" si="0"/>
        <v>63.642</v>
      </c>
      <c r="E10" s="100">
        <v>63.642</v>
      </c>
      <c r="F10" s="100"/>
    </row>
    <row r="11" ht="22" customHeight="1" spans="2:6">
      <c r="B11" s="101" t="s">
        <v>102</v>
      </c>
      <c r="C11" s="102" t="s">
        <v>103</v>
      </c>
      <c r="D11" s="100">
        <f t="shared" si="0"/>
        <v>63.0132</v>
      </c>
      <c r="E11" s="103">
        <v>63.0132</v>
      </c>
      <c r="F11" s="100"/>
    </row>
    <row r="12" ht="22" customHeight="1" spans="2:6">
      <c r="B12" s="101" t="s">
        <v>104</v>
      </c>
      <c r="C12" s="102" t="s">
        <v>105</v>
      </c>
      <c r="D12" s="100">
        <f t="shared" si="0"/>
        <v>64.8235</v>
      </c>
      <c r="E12" s="100">
        <v>64.8235</v>
      </c>
      <c r="F12" s="100"/>
    </row>
    <row r="13" ht="22" customHeight="1" spans="2:6">
      <c r="B13" s="101" t="s">
        <v>106</v>
      </c>
      <c r="C13" s="102" t="s">
        <v>107</v>
      </c>
      <c r="D13" s="100">
        <f t="shared" si="0"/>
        <v>29.188912</v>
      </c>
      <c r="E13" s="100">
        <v>29.188912</v>
      </c>
      <c r="F13" s="100"/>
    </row>
    <row r="14" ht="22" customHeight="1" spans="2:6">
      <c r="B14" s="101" t="s">
        <v>108</v>
      </c>
      <c r="C14" s="102" t="s">
        <v>109</v>
      </c>
      <c r="D14" s="100">
        <f t="shared" si="0"/>
        <v>14.594456</v>
      </c>
      <c r="E14" s="100">
        <v>14.594456</v>
      </c>
      <c r="F14" s="100"/>
    </row>
    <row r="15" ht="22" customHeight="1" spans="2:6">
      <c r="B15" s="101" t="s">
        <v>110</v>
      </c>
      <c r="C15" s="102" t="s">
        <v>111</v>
      </c>
      <c r="D15" s="100">
        <f t="shared" si="0"/>
        <v>18.243071</v>
      </c>
      <c r="E15" s="100">
        <v>18.243071</v>
      </c>
      <c r="F15" s="100"/>
    </row>
    <row r="16" ht="22" customHeight="1" spans="2:6">
      <c r="B16" s="101" t="s">
        <v>112</v>
      </c>
      <c r="C16" s="102" t="s">
        <v>113</v>
      </c>
      <c r="D16" s="100">
        <f t="shared" si="0"/>
        <v>0.912154</v>
      </c>
      <c r="E16" s="100">
        <v>0.912154</v>
      </c>
      <c r="F16" s="100"/>
    </row>
    <row r="17" ht="22" customHeight="1" spans="2:6">
      <c r="B17" s="101" t="s">
        <v>114</v>
      </c>
      <c r="C17" s="102" t="s">
        <v>115</v>
      </c>
      <c r="D17" s="100">
        <f t="shared" si="0"/>
        <v>24.915684</v>
      </c>
      <c r="E17" s="100">
        <v>24.915684</v>
      </c>
      <c r="F17" s="100"/>
    </row>
    <row r="18" ht="22" customHeight="1" spans="2:6">
      <c r="B18" s="98" t="s">
        <v>116</v>
      </c>
      <c r="C18" s="99" t="s">
        <v>117</v>
      </c>
      <c r="D18" s="100">
        <v>51.3</v>
      </c>
      <c r="E18" s="100">
        <v>0.6</v>
      </c>
      <c r="F18" s="100">
        <v>50.7</v>
      </c>
    </row>
    <row r="19" ht="22" customHeight="1" spans="2:6">
      <c r="B19" s="101" t="s">
        <v>118</v>
      </c>
      <c r="C19" s="102" t="s">
        <v>119</v>
      </c>
      <c r="D19" s="100">
        <f t="shared" si="0"/>
        <v>5.5</v>
      </c>
      <c r="E19" s="100"/>
      <c r="F19" s="100">
        <v>5.5</v>
      </c>
    </row>
    <row r="20" ht="22" customHeight="1" spans="2:6">
      <c r="B20" s="101" t="s">
        <v>120</v>
      </c>
      <c r="C20" s="102" t="s">
        <v>121</v>
      </c>
      <c r="D20" s="100">
        <f t="shared" si="0"/>
        <v>0</v>
      </c>
      <c r="E20" s="100"/>
      <c r="F20" s="100">
        <v>0</v>
      </c>
    </row>
    <row r="21" ht="22" customHeight="1" spans="2:6">
      <c r="B21" s="101" t="s">
        <v>122</v>
      </c>
      <c r="C21" s="102" t="s">
        <v>123</v>
      </c>
      <c r="D21" s="100">
        <f t="shared" si="0"/>
        <v>0.05</v>
      </c>
      <c r="E21" s="100"/>
      <c r="F21" s="100">
        <v>0.05</v>
      </c>
    </row>
    <row r="22" ht="22" customHeight="1" spans="2:6">
      <c r="B22" s="101" t="s">
        <v>124</v>
      </c>
      <c r="C22" s="102" t="s">
        <v>125</v>
      </c>
      <c r="D22" s="100">
        <f t="shared" si="0"/>
        <v>4</v>
      </c>
      <c r="E22" s="100"/>
      <c r="F22" s="100">
        <v>4</v>
      </c>
    </row>
    <row r="23" ht="22" customHeight="1" spans="2:6">
      <c r="B23" s="104">
        <v>30207</v>
      </c>
      <c r="C23" s="105" t="s">
        <v>126</v>
      </c>
      <c r="D23" s="100">
        <f t="shared" si="0"/>
        <v>0.05</v>
      </c>
      <c r="E23" s="100"/>
      <c r="F23" s="100">
        <v>0.05</v>
      </c>
    </row>
    <row r="24" ht="22" customHeight="1" spans="2:6">
      <c r="B24" s="101" t="s">
        <v>127</v>
      </c>
      <c r="C24" s="102" t="s">
        <v>128</v>
      </c>
      <c r="D24" s="100">
        <f t="shared" si="0"/>
        <v>7</v>
      </c>
      <c r="E24" s="100"/>
      <c r="F24" s="100">
        <v>7</v>
      </c>
    </row>
    <row r="25" ht="22" customHeight="1" spans="2:6">
      <c r="B25" s="104">
        <v>30213</v>
      </c>
      <c r="C25" s="105" t="s">
        <v>129</v>
      </c>
      <c r="D25" s="100">
        <f t="shared" si="0"/>
        <v>0.5</v>
      </c>
      <c r="E25" s="100"/>
      <c r="F25" s="100">
        <v>0.5</v>
      </c>
    </row>
    <row r="26" ht="22" customHeight="1" spans="2:6">
      <c r="B26" s="101" t="s">
        <v>130</v>
      </c>
      <c r="C26" s="102" t="s">
        <v>131</v>
      </c>
      <c r="D26" s="100">
        <f t="shared" si="0"/>
        <v>0.5</v>
      </c>
      <c r="E26" s="100"/>
      <c r="F26" s="100">
        <v>0.5</v>
      </c>
    </row>
    <row r="27" ht="22" customHeight="1" spans="2:6">
      <c r="B27" s="101" t="s">
        <v>132</v>
      </c>
      <c r="C27" s="102" t="s">
        <v>133</v>
      </c>
      <c r="D27" s="100">
        <f t="shared" si="0"/>
        <v>3</v>
      </c>
      <c r="E27" s="100"/>
      <c r="F27" s="100">
        <v>3</v>
      </c>
    </row>
    <row r="28" ht="22" customHeight="1" spans="2:6">
      <c r="B28" s="101" t="s">
        <v>134</v>
      </c>
      <c r="C28" s="102" t="s">
        <v>135</v>
      </c>
      <c r="D28" s="100">
        <f t="shared" si="0"/>
        <v>0.5</v>
      </c>
      <c r="E28" s="100"/>
      <c r="F28" s="100">
        <v>0.5</v>
      </c>
    </row>
    <row r="29" ht="22" customHeight="1" spans="2:6">
      <c r="B29" s="101" t="s">
        <v>136</v>
      </c>
      <c r="C29" s="102" t="s">
        <v>137</v>
      </c>
      <c r="D29" s="100">
        <f t="shared" si="0"/>
        <v>1.463704</v>
      </c>
      <c r="E29" s="100"/>
      <c r="F29" s="100">
        <v>1.463704</v>
      </c>
    </row>
    <row r="30" ht="22" customHeight="1" spans="2:6">
      <c r="B30" s="101" t="s">
        <v>138</v>
      </c>
      <c r="C30" s="102" t="s">
        <v>139</v>
      </c>
      <c r="D30" s="100">
        <f t="shared" si="0"/>
        <v>2.608432</v>
      </c>
      <c r="E30" s="100"/>
      <c r="F30" s="100">
        <v>2.608432</v>
      </c>
    </row>
    <row r="31" ht="22" customHeight="1" spans="2:6">
      <c r="B31" s="101" t="s">
        <v>140</v>
      </c>
      <c r="C31" s="102" t="s">
        <v>141</v>
      </c>
      <c r="D31" s="100">
        <f t="shared" si="0"/>
        <v>10.5</v>
      </c>
      <c r="E31" s="100"/>
      <c r="F31" s="100">
        <v>10.5</v>
      </c>
    </row>
    <row r="32" ht="22" customHeight="1" spans="2:6">
      <c r="B32" s="104">
        <v>30239</v>
      </c>
      <c r="C32" s="105" t="s">
        <v>142</v>
      </c>
      <c r="D32" s="100">
        <f t="shared" si="0"/>
        <v>14.4</v>
      </c>
      <c r="E32" s="100"/>
      <c r="F32" s="100">
        <v>14.4</v>
      </c>
    </row>
    <row r="33" ht="22" customHeight="1" spans="2:6">
      <c r="B33" s="101" t="s">
        <v>143</v>
      </c>
      <c r="C33" s="102" t="s">
        <v>144</v>
      </c>
      <c r="D33" s="100">
        <f t="shared" si="0"/>
        <v>0.6</v>
      </c>
      <c r="E33" s="100">
        <v>0.6</v>
      </c>
      <c r="F33" s="100"/>
    </row>
    <row r="34" ht="22" customHeight="1" spans="2:6">
      <c r="B34" s="98" t="s">
        <v>145</v>
      </c>
      <c r="C34" s="99" t="s">
        <v>146</v>
      </c>
      <c r="D34" s="100">
        <f t="shared" si="0"/>
        <v>27.5216</v>
      </c>
      <c r="E34" s="100">
        <v>27.5216</v>
      </c>
      <c r="F34" s="100"/>
    </row>
    <row r="35" ht="22" customHeight="1" spans="2:6">
      <c r="B35" s="101" t="s">
        <v>147</v>
      </c>
      <c r="C35" s="102" t="s">
        <v>148</v>
      </c>
      <c r="D35" s="100">
        <f t="shared" si="0"/>
        <v>23</v>
      </c>
      <c r="E35" s="100">
        <v>23</v>
      </c>
      <c r="F35" s="100"/>
    </row>
    <row r="36" ht="22" customHeight="1" spans="2:6">
      <c r="B36" s="98">
        <v>30305</v>
      </c>
      <c r="C36" s="99" t="s">
        <v>149</v>
      </c>
      <c r="D36" s="100">
        <f t="shared" si="0"/>
        <v>4.5216</v>
      </c>
      <c r="E36" s="100">
        <v>4.5216</v>
      </c>
      <c r="F36" s="100"/>
    </row>
    <row r="37" ht="22" customHeight="1" spans="2:6">
      <c r="B37" s="98" t="s">
        <v>150</v>
      </c>
      <c r="C37" s="99" t="s">
        <v>151</v>
      </c>
      <c r="D37" s="100">
        <f t="shared" si="0"/>
        <v>1</v>
      </c>
      <c r="E37" s="100"/>
      <c r="F37" s="100">
        <v>1</v>
      </c>
    </row>
    <row r="38" ht="22" customHeight="1" spans="2:6">
      <c r="B38" s="101" t="s">
        <v>152</v>
      </c>
      <c r="C38" s="102" t="s">
        <v>153</v>
      </c>
      <c r="D38" s="97">
        <f t="shared" si="0"/>
        <v>1</v>
      </c>
      <c r="E38" s="100"/>
      <c r="F38" s="100">
        <v>1</v>
      </c>
    </row>
    <row r="39" ht="22" customHeight="1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22" sqref="I22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6"/>
      <c r="B1" s="4" t="s">
        <v>154</v>
      </c>
    </row>
    <row r="2" ht="16.35" customHeight="1" spans="2:13">
      <c r="B2" s="90" t="s">
        <v>155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1" spans="2:1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6.35" customHeight="1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20.7" customHeight="1" spans="13:13">
      <c r="M5" s="53" t="s">
        <v>2</v>
      </c>
    </row>
    <row r="6" ht="38.8" customHeight="1" spans="2:13">
      <c r="B6" s="48" t="s">
        <v>156</v>
      </c>
      <c r="C6" s="48"/>
      <c r="D6" s="48"/>
      <c r="E6" s="48"/>
      <c r="F6" s="48"/>
      <c r="G6" s="48"/>
      <c r="H6" s="48" t="s">
        <v>33</v>
      </c>
      <c r="I6" s="48"/>
      <c r="J6" s="48"/>
      <c r="K6" s="48"/>
      <c r="L6" s="48"/>
      <c r="M6" s="48"/>
    </row>
    <row r="7" ht="36.2" customHeight="1" spans="2:13">
      <c r="B7" s="48" t="s">
        <v>7</v>
      </c>
      <c r="C7" s="48" t="s">
        <v>157</v>
      </c>
      <c r="D7" s="48" t="s">
        <v>158</v>
      </c>
      <c r="E7" s="48"/>
      <c r="F7" s="48"/>
      <c r="G7" s="48" t="s">
        <v>159</v>
      </c>
      <c r="H7" s="48" t="s">
        <v>7</v>
      </c>
      <c r="I7" s="48" t="s">
        <v>157</v>
      </c>
      <c r="J7" s="48" t="s">
        <v>158</v>
      </c>
      <c r="K7" s="48"/>
      <c r="L7" s="48"/>
      <c r="M7" s="48" t="s">
        <v>159</v>
      </c>
    </row>
    <row r="8" ht="36.2" customHeight="1" spans="2:13">
      <c r="B8" s="48"/>
      <c r="C8" s="48"/>
      <c r="D8" s="48" t="s">
        <v>160</v>
      </c>
      <c r="E8" s="48" t="s">
        <v>161</v>
      </c>
      <c r="F8" s="48" t="s">
        <v>162</v>
      </c>
      <c r="G8" s="48"/>
      <c r="H8" s="48"/>
      <c r="I8" s="48"/>
      <c r="J8" s="48" t="s">
        <v>160</v>
      </c>
      <c r="K8" s="48" t="s">
        <v>161</v>
      </c>
      <c r="L8" s="48" t="s">
        <v>162</v>
      </c>
      <c r="M8" s="48"/>
    </row>
    <row r="9" s="89" customFormat="1" ht="25.85" customHeight="1" spans="2:13">
      <c r="B9" s="91">
        <v>17.7</v>
      </c>
      <c r="C9" s="91"/>
      <c r="D9" s="91">
        <v>8</v>
      </c>
      <c r="E9" s="91"/>
      <c r="F9" s="91">
        <v>8</v>
      </c>
      <c r="G9" s="91">
        <v>9.7</v>
      </c>
      <c r="H9" s="42">
        <v>13.5</v>
      </c>
      <c r="I9" s="42"/>
      <c r="J9" s="42">
        <v>10.5</v>
      </c>
      <c r="K9" s="42"/>
      <c r="L9" s="42">
        <v>10.5</v>
      </c>
      <c r="M9" s="42">
        <v>3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6"/>
      <c r="B1" s="83" t="s">
        <v>163</v>
      </c>
      <c r="C1" s="76"/>
      <c r="D1" s="76"/>
      <c r="E1" s="76"/>
      <c r="F1" s="76"/>
    </row>
    <row r="2" ht="25" customHeight="1" spans="2:6">
      <c r="B2" s="84" t="s">
        <v>164</v>
      </c>
      <c r="C2" s="84"/>
      <c r="D2" s="84"/>
      <c r="E2" s="84"/>
      <c r="F2" s="84"/>
    </row>
    <row r="3" ht="26.7" customHeight="1" spans="2:6">
      <c r="B3" s="84"/>
      <c r="C3" s="84"/>
      <c r="D3" s="84"/>
      <c r="E3" s="84"/>
      <c r="F3" s="84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53" t="s">
        <v>2</v>
      </c>
    </row>
    <row r="6" ht="33.6" customHeight="1" spans="2:6">
      <c r="B6" s="65" t="s">
        <v>34</v>
      </c>
      <c r="C6" s="65" t="s">
        <v>35</v>
      </c>
      <c r="D6" s="65" t="s">
        <v>165</v>
      </c>
      <c r="E6" s="65"/>
      <c r="F6" s="65"/>
    </row>
    <row r="7" ht="31.05" customHeight="1" spans="2:6">
      <c r="B7" s="65"/>
      <c r="C7" s="65"/>
      <c r="D7" s="65" t="s">
        <v>36</v>
      </c>
      <c r="E7" s="65" t="s">
        <v>37</v>
      </c>
      <c r="F7" s="65" t="s">
        <v>38</v>
      </c>
    </row>
    <row r="8" ht="20.7" customHeight="1" spans="2:6">
      <c r="B8" s="85" t="s">
        <v>7</v>
      </c>
      <c r="C8" s="85"/>
      <c r="D8" s="86"/>
      <c r="E8" s="86"/>
      <c r="F8" s="86"/>
    </row>
    <row r="9" ht="22" customHeight="1" spans="2:6">
      <c r="B9" s="87"/>
      <c r="C9" s="88"/>
      <c r="D9" s="52"/>
      <c r="E9" s="52"/>
      <c r="F9" s="52"/>
    </row>
    <row r="10" spans="2:2">
      <c r="B10" t="s">
        <v>166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8" sqref="J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6"/>
      <c r="C1" s="4" t="s">
        <v>167</v>
      </c>
    </row>
    <row r="2" ht="16.35" customHeight="1" spans="3:6">
      <c r="C2" s="37" t="s">
        <v>168</v>
      </c>
      <c r="D2" s="37"/>
      <c r="E2" s="37"/>
      <c r="F2" s="37"/>
    </row>
    <row r="3" ht="16.35" customHeight="1" spans="3:6">
      <c r="C3" s="37"/>
      <c r="D3" s="37"/>
      <c r="E3" s="37"/>
      <c r="F3" s="37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4" t="s">
        <v>7</v>
      </c>
      <c r="D8" s="75">
        <v>808.45</v>
      </c>
      <c r="E8" s="74" t="s">
        <v>7</v>
      </c>
      <c r="F8" s="50">
        <v>808.45</v>
      </c>
    </row>
    <row r="9" ht="20.7" customHeight="1" spans="2:6">
      <c r="B9" s="76" t="s">
        <v>169</v>
      </c>
      <c r="C9" s="77" t="s">
        <v>13</v>
      </c>
      <c r="D9" s="75">
        <v>808.45</v>
      </c>
      <c r="E9" s="78" t="s">
        <v>14</v>
      </c>
      <c r="F9" s="79">
        <v>259.392108</v>
      </c>
    </row>
    <row r="10" ht="20.7" customHeight="1" spans="2:6">
      <c r="B10" s="76"/>
      <c r="C10" s="77" t="s">
        <v>15</v>
      </c>
      <c r="D10" s="79"/>
      <c r="E10" s="78" t="s">
        <v>16</v>
      </c>
      <c r="F10" s="79">
        <v>75.26235</v>
      </c>
    </row>
    <row r="11" ht="20.7" customHeight="1" spans="2:6">
      <c r="B11" s="76"/>
      <c r="C11" s="77" t="s">
        <v>17</v>
      </c>
      <c r="D11" s="79"/>
      <c r="E11" s="78" t="s">
        <v>18</v>
      </c>
      <c r="F11" s="79">
        <v>18.243071</v>
      </c>
    </row>
    <row r="12" ht="20.7" customHeight="1" spans="2:6">
      <c r="B12" s="76"/>
      <c r="C12" s="77" t="s">
        <v>170</v>
      </c>
      <c r="D12" s="79"/>
      <c r="E12" s="78" t="s">
        <v>19</v>
      </c>
      <c r="F12" s="79">
        <v>0.22</v>
      </c>
    </row>
    <row r="13" ht="20.7" customHeight="1" spans="2:6">
      <c r="B13" s="76"/>
      <c r="C13" s="77" t="s">
        <v>171</v>
      </c>
      <c r="D13" s="79"/>
      <c r="E13" s="78" t="s">
        <v>20</v>
      </c>
      <c r="F13" s="58">
        <v>430.421576</v>
      </c>
    </row>
    <row r="14" ht="20.7" customHeight="1" spans="2:6">
      <c r="B14" s="76"/>
      <c r="C14" s="77" t="s">
        <v>172</v>
      </c>
      <c r="D14" s="79"/>
      <c r="E14" s="78" t="s">
        <v>21</v>
      </c>
      <c r="F14" s="79">
        <v>24.915684</v>
      </c>
    </row>
    <row r="15" ht="20.7" customHeight="1" spans="2:6">
      <c r="B15" s="76"/>
      <c r="C15" s="77" t="s">
        <v>173</v>
      </c>
      <c r="D15" s="79"/>
      <c r="E15" s="77"/>
      <c r="F15" s="79"/>
    </row>
    <row r="16" ht="21" customHeight="1" spans="2:6">
      <c r="B16" s="76"/>
      <c r="C16" s="80" t="s">
        <v>174</v>
      </c>
      <c r="D16" s="81"/>
      <c r="E16" s="80"/>
      <c r="F16" s="81"/>
    </row>
    <row r="17" ht="21" customHeight="1" spans="2:6">
      <c r="B17" s="76"/>
      <c r="C17" s="82" t="s">
        <v>175</v>
      </c>
      <c r="D17" s="69"/>
      <c r="E17" s="82"/>
      <c r="F17" s="69"/>
    </row>
    <row r="18" s="71" customFormat="1" ht="21" customHeight="1"/>
    <row r="19" s="71" customFormat="1" ht="21" customHeight="1"/>
    <row r="20" s="71" customFormat="1" ht="21" customHeight="1"/>
    <row r="21" s="71" customFormat="1" ht="21" customHeight="1"/>
    <row r="22" s="71" customFormat="1" ht="21" customHeight="1"/>
    <row r="23" s="71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E8" sqref="E8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6"/>
      <c r="B1" s="4" t="s">
        <v>176</v>
      </c>
    </row>
    <row r="2" ht="16.35" customHeight="1" spans="2:13">
      <c r="B2" s="37" t="s">
        <v>177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6.35" customHeight="1" spans="2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/>
    <row r="5" ht="22.4" customHeight="1" spans="13:13">
      <c r="M5" s="53" t="s">
        <v>2</v>
      </c>
    </row>
    <row r="6" ht="36.2" customHeight="1" spans="2:13">
      <c r="B6" s="65" t="s">
        <v>178</v>
      </c>
      <c r="C6" s="65"/>
      <c r="D6" s="65" t="s">
        <v>36</v>
      </c>
      <c r="E6" s="48" t="s">
        <v>179</v>
      </c>
      <c r="F6" s="48" t="s">
        <v>180</v>
      </c>
      <c r="G6" s="48" t="s">
        <v>181</v>
      </c>
      <c r="H6" s="48" t="s">
        <v>182</v>
      </c>
      <c r="I6" s="48" t="s">
        <v>183</v>
      </c>
      <c r="J6" s="48" t="s">
        <v>184</v>
      </c>
      <c r="K6" s="48" t="s">
        <v>185</v>
      </c>
      <c r="L6" s="48" t="s">
        <v>186</v>
      </c>
      <c r="M6" s="48" t="s">
        <v>187</v>
      </c>
    </row>
    <row r="7" ht="30.15" customHeight="1" spans="2:13">
      <c r="B7" s="65" t="s">
        <v>95</v>
      </c>
      <c r="C7" s="65" t="s">
        <v>35</v>
      </c>
      <c r="D7" s="65"/>
      <c r="E7" s="48"/>
      <c r="F7" s="48"/>
      <c r="G7" s="48"/>
      <c r="H7" s="48"/>
      <c r="I7" s="48"/>
      <c r="J7" s="48"/>
      <c r="K7" s="48"/>
      <c r="L7" s="48"/>
      <c r="M7" s="48"/>
    </row>
    <row r="8" ht="20.7" customHeight="1" spans="2:13">
      <c r="B8" s="66" t="s">
        <v>7</v>
      </c>
      <c r="C8" s="66"/>
      <c r="D8" s="67">
        <v>808.45</v>
      </c>
      <c r="E8" s="67">
        <v>808.45</v>
      </c>
      <c r="F8" s="68"/>
      <c r="G8" s="68"/>
      <c r="H8" s="68"/>
      <c r="I8" s="68"/>
      <c r="J8" s="68"/>
      <c r="K8" s="68"/>
      <c r="L8" s="68"/>
      <c r="M8" s="68"/>
    </row>
    <row r="9" ht="22" customHeight="1" spans="2:13">
      <c r="B9" s="59">
        <v>201</v>
      </c>
      <c r="C9" s="59" t="s">
        <v>14</v>
      </c>
      <c r="D9" s="63">
        <v>259.392108</v>
      </c>
      <c r="E9" s="63">
        <v>259.392108</v>
      </c>
      <c r="F9" s="63"/>
      <c r="G9" s="69"/>
      <c r="H9" s="69"/>
      <c r="I9" s="69"/>
      <c r="J9" s="69"/>
      <c r="K9" s="69"/>
      <c r="L9" s="69"/>
      <c r="M9" s="69"/>
    </row>
    <row r="10" ht="22" customHeight="1" spans="2:13">
      <c r="B10" s="59">
        <v>20101</v>
      </c>
      <c r="C10" s="59" t="s">
        <v>39</v>
      </c>
      <c r="D10" s="63">
        <v>5.4</v>
      </c>
      <c r="E10" s="63">
        <v>5.4</v>
      </c>
      <c r="F10" s="63"/>
      <c r="G10" s="69"/>
      <c r="H10" s="69"/>
      <c r="I10" s="69"/>
      <c r="J10" s="69"/>
      <c r="K10" s="69"/>
      <c r="L10" s="69"/>
      <c r="M10" s="69"/>
    </row>
    <row r="11" ht="22" customHeight="1" spans="2:13">
      <c r="B11" s="59" t="s">
        <v>40</v>
      </c>
      <c r="C11" s="59" t="s">
        <v>41</v>
      </c>
      <c r="D11" s="63">
        <v>5.4</v>
      </c>
      <c r="E11" s="63">
        <v>5.4</v>
      </c>
      <c r="F11" s="63"/>
      <c r="G11" s="69"/>
      <c r="H11" s="69"/>
      <c r="I11" s="69"/>
      <c r="J11" s="69"/>
      <c r="K11" s="69"/>
      <c r="L11" s="69"/>
      <c r="M11" s="69"/>
    </row>
    <row r="12" ht="22" customHeight="1" spans="2:13">
      <c r="B12" s="59" t="s">
        <v>42</v>
      </c>
      <c r="C12" s="59" t="s">
        <v>43</v>
      </c>
      <c r="D12" s="63">
        <v>246.042108</v>
      </c>
      <c r="E12" s="63">
        <v>246.042108</v>
      </c>
      <c r="F12" s="63"/>
      <c r="G12" s="69"/>
      <c r="H12" s="69"/>
      <c r="I12" s="69"/>
      <c r="J12" s="69"/>
      <c r="K12" s="69"/>
      <c r="L12" s="69"/>
      <c r="M12" s="69"/>
    </row>
    <row r="13" ht="22" customHeight="1" spans="2:13">
      <c r="B13" s="59" t="s">
        <v>44</v>
      </c>
      <c r="C13" s="59" t="s">
        <v>45</v>
      </c>
      <c r="D13" s="63">
        <v>246.042108</v>
      </c>
      <c r="E13" s="63">
        <v>246.042108</v>
      </c>
      <c r="F13" s="63"/>
      <c r="G13" s="69"/>
      <c r="H13" s="69"/>
      <c r="I13" s="69"/>
      <c r="J13" s="69"/>
      <c r="K13" s="69"/>
      <c r="L13" s="69"/>
      <c r="M13" s="69"/>
    </row>
    <row r="14" ht="22" customHeight="1" spans="2:13">
      <c r="B14" s="59" t="s">
        <v>46</v>
      </c>
      <c r="C14" s="59" t="s">
        <v>47</v>
      </c>
      <c r="D14" s="63">
        <v>6</v>
      </c>
      <c r="E14" s="63">
        <v>6</v>
      </c>
      <c r="F14" s="63"/>
      <c r="G14" s="69"/>
      <c r="H14" s="69"/>
      <c r="I14" s="69"/>
      <c r="J14" s="69"/>
      <c r="K14" s="69"/>
      <c r="L14" s="69"/>
      <c r="M14" s="69"/>
    </row>
    <row r="15" ht="22" customHeight="1" spans="2:13">
      <c r="B15" s="59" t="s">
        <v>48</v>
      </c>
      <c r="C15" s="59" t="s">
        <v>49</v>
      </c>
      <c r="D15" s="63">
        <v>6</v>
      </c>
      <c r="E15" s="63">
        <v>6</v>
      </c>
      <c r="F15" s="63"/>
      <c r="G15" s="69"/>
      <c r="H15" s="69"/>
      <c r="I15" s="69"/>
      <c r="J15" s="69"/>
      <c r="K15" s="69"/>
      <c r="L15" s="69"/>
      <c r="M15" s="69"/>
    </row>
    <row r="16" ht="22" customHeight="1" spans="2:13">
      <c r="B16" s="59">
        <v>20132</v>
      </c>
      <c r="C16" s="59" t="s">
        <v>50</v>
      </c>
      <c r="D16" s="63">
        <v>1.95</v>
      </c>
      <c r="E16" s="63">
        <v>1.95</v>
      </c>
      <c r="F16" s="63"/>
      <c r="G16" s="69"/>
      <c r="H16" s="69"/>
      <c r="I16" s="69"/>
      <c r="J16" s="69"/>
      <c r="K16" s="69"/>
      <c r="L16" s="69"/>
      <c r="M16" s="69"/>
    </row>
    <row r="17" ht="22" customHeight="1" spans="2:13">
      <c r="B17" s="59">
        <v>2013202</v>
      </c>
      <c r="C17" s="59" t="s">
        <v>51</v>
      </c>
      <c r="D17" s="63">
        <v>1.95</v>
      </c>
      <c r="E17" s="63">
        <v>1.95</v>
      </c>
      <c r="F17" s="63"/>
      <c r="G17" s="69"/>
      <c r="H17" s="69"/>
      <c r="I17" s="69"/>
      <c r="J17" s="69"/>
      <c r="K17" s="69"/>
      <c r="L17" s="69"/>
      <c r="M17" s="69"/>
    </row>
    <row r="18" ht="22" customHeight="1" spans="2:13">
      <c r="B18" s="59" t="s">
        <v>52</v>
      </c>
      <c r="C18" s="59" t="s">
        <v>16</v>
      </c>
      <c r="D18" s="63">
        <v>75.26235</v>
      </c>
      <c r="E18" s="63">
        <v>75.26235</v>
      </c>
      <c r="F18" s="63"/>
      <c r="G18" s="69"/>
      <c r="H18" s="69"/>
      <c r="I18" s="69"/>
      <c r="J18" s="69"/>
      <c r="K18" s="69"/>
      <c r="L18" s="69"/>
      <c r="M18" s="69"/>
    </row>
    <row r="19" ht="22" customHeight="1" spans="2:13">
      <c r="B19" s="59" t="s">
        <v>53</v>
      </c>
      <c r="C19" s="59" t="s">
        <v>54</v>
      </c>
      <c r="D19" s="63">
        <v>67.50075</v>
      </c>
      <c r="E19" s="63">
        <v>67.50075</v>
      </c>
      <c r="F19" s="63"/>
      <c r="G19" s="69"/>
      <c r="H19" s="69"/>
      <c r="I19" s="69"/>
      <c r="J19" s="69"/>
      <c r="K19" s="69"/>
      <c r="L19" s="69"/>
      <c r="M19" s="69"/>
    </row>
    <row r="20" ht="22" customHeight="1" spans="2:13">
      <c r="B20" s="59" t="s">
        <v>55</v>
      </c>
      <c r="C20" s="59" t="s">
        <v>56</v>
      </c>
      <c r="D20" s="63">
        <v>23.717382</v>
      </c>
      <c r="E20" s="63">
        <v>23.717382</v>
      </c>
      <c r="F20" s="63"/>
      <c r="G20" s="69"/>
      <c r="H20" s="69"/>
      <c r="I20" s="69"/>
      <c r="J20" s="69"/>
      <c r="K20" s="69"/>
      <c r="L20" s="69"/>
      <c r="M20" s="69"/>
    </row>
    <row r="21" ht="22" customHeight="1" spans="2:13">
      <c r="B21" s="59" t="s">
        <v>57</v>
      </c>
      <c r="C21" s="59" t="s">
        <v>58</v>
      </c>
      <c r="D21" s="63">
        <v>29.188912</v>
      </c>
      <c r="E21" s="63">
        <v>29.188912</v>
      </c>
      <c r="F21" s="63"/>
      <c r="G21" s="69"/>
      <c r="H21" s="69"/>
      <c r="I21" s="69"/>
      <c r="J21" s="69"/>
      <c r="K21" s="69"/>
      <c r="L21" s="69"/>
      <c r="M21" s="69"/>
    </row>
    <row r="22" ht="22" customHeight="1" spans="2:13">
      <c r="B22" s="59" t="s">
        <v>59</v>
      </c>
      <c r="C22" s="59" t="s">
        <v>60</v>
      </c>
      <c r="D22" s="63">
        <v>14.594456</v>
      </c>
      <c r="E22" s="63">
        <v>14.594456</v>
      </c>
      <c r="F22" s="63"/>
      <c r="G22" s="69"/>
      <c r="H22" s="69"/>
      <c r="I22" s="69"/>
      <c r="J22" s="69"/>
      <c r="K22" s="69"/>
      <c r="L22" s="69"/>
      <c r="M22" s="69"/>
    </row>
    <row r="23" ht="22" customHeight="1" spans="2:13">
      <c r="B23" s="59" t="s">
        <v>61</v>
      </c>
      <c r="C23" s="59" t="s">
        <v>62</v>
      </c>
      <c r="D23" s="63">
        <v>4.5216</v>
      </c>
      <c r="E23" s="63">
        <v>4.5216</v>
      </c>
      <c r="F23" s="63"/>
      <c r="G23" s="69"/>
      <c r="H23" s="69"/>
      <c r="I23" s="69"/>
      <c r="J23" s="69"/>
      <c r="K23" s="69"/>
      <c r="L23" s="69"/>
      <c r="M23" s="69"/>
    </row>
    <row r="24" ht="22" customHeight="1" spans="2:13">
      <c r="B24" s="59" t="s">
        <v>63</v>
      </c>
      <c r="C24" s="59" t="s">
        <v>64</v>
      </c>
      <c r="D24" s="63">
        <v>4.5216</v>
      </c>
      <c r="E24" s="63">
        <v>4.5216</v>
      </c>
      <c r="F24" s="63"/>
      <c r="G24" s="69"/>
      <c r="H24" s="69"/>
      <c r="I24" s="69"/>
      <c r="J24" s="69"/>
      <c r="K24" s="69"/>
      <c r="L24" s="69"/>
      <c r="M24" s="69"/>
    </row>
    <row r="25" ht="22" customHeight="1" spans="2:13">
      <c r="B25" s="59" t="s">
        <v>65</v>
      </c>
      <c r="C25" s="59" t="s">
        <v>66</v>
      </c>
      <c r="D25" s="63">
        <v>0.24</v>
      </c>
      <c r="E25" s="63">
        <v>0.24</v>
      </c>
      <c r="F25" s="63"/>
      <c r="G25" s="69"/>
      <c r="H25" s="69"/>
      <c r="I25" s="69"/>
      <c r="J25" s="69"/>
      <c r="K25" s="69"/>
      <c r="L25" s="69"/>
      <c r="M25" s="69"/>
    </row>
    <row r="26" ht="22" customHeight="1" spans="2:13">
      <c r="B26" s="59" t="s">
        <v>67</v>
      </c>
      <c r="C26" s="59" t="s">
        <v>68</v>
      </c>
      <c r="D26" s="63">
        <v>0.24</v>
      </c>
      <c r="E26" s="63">
        <v>0.24</v>
      </c>
      <c r="F26" s="63"/>
      <c r="G26" s="70"/>
      <c r="H26" s="70"/>
      <c r="I26" s="70"/>
      <c r="J26" s="70"/>
      <c r="K26" s="70"/>
      <c r="L26" s="70"/>
      <c r="M26" s="70"/>
    </row>
    <row r="27" ht="22" customHeight="1" spans="2:13">
      <c r="B27" s="59" t="s">
        <v>69</v>
      </c>
      <c r="C27" s="59" t="s">
        <v>70</v>
      </c>
      <c r="D27" s="63">
        <v>3</v>
      </c>
      <c r="E27" s="63">
        <v>3</v>
      </c>
      <c r="F27" s="63"/>
      <c r="G27" s="70"/>
      <c r="H27" s="70"/>
      <c r="I27" s="70"/>
      <c r="J27" s="70"/>
      <c r="K27" s="70"/>
      <c r="L27" s="70"/>
      <c r="M27" s="70"/>
    </row>
    <row r="28" ht="22" customHeight="1" spans="2:13">
      <c r="B28" s="59" t="s">
        <v>71</v>
      </c>
      <c r="C28" s="59" t="s">
        <v>70</v>
      </c>
      <c r="D28" s="63">
        <v>3</v>
      </c>
      <c r="E28" s="63">
        <v>3</v>
      </c>
      <c r="F28" s="63"/>
      <c r="G28" s="70"/>
      <c r="H28" s="70"/>
      <c r="I28" s="70"/>
      <c r="J28" s="70"/>
      <c r="K28" s="70"/>
      <c r="L28" s="70"/>
      <c r="M28" s="70"/>
    </row>
    <row r="29" ht="22" customHeight="1" spans="2:13">
      <c r="B29" s="61">
        <v>210</v>
      </c>
      <c r="C29" s="61" t="s">
        <v>18</v>
      </c>
      <c r="D29" s="63">
        <v>18.243071</v>
      </c>
      <c r="E29" s="63">
        <v>18.243071</v>
      </c>
      <c r="F29" s="63"/>
      <c r="G29" s="70"/>
      <c r="H29" s="70"/>
      <c r="I29" s="70"/>
      <c r="J29" s="70"/>
      <c r="K29" s="70"/>
      <c r="L29" s="70"/>
      <c r="M29" s="70"/>
    </row>
    <row r="30" ht="22" customHeight="1" spans="2:13">
      <c r="B30" s="61">
        <v>21011</v>
      </c>
      <c r="C30" s="61" t="s">
        <v>72</v>
      </c>
      <c r="D30" s="63">
        <v>18.243071</v>
      </c>
      <c r="E30" s="63">
        <v>18.243071</v>
      </c>
      <c r="F30" s="63"/>
      <c r="G30" s="70"/>
      <c r="H30" s="70"/>
      <c r="I30" s="70"/>
      <c r="J30" s="70"/>
      <c r="K30" s="70"/>
      <c r="L30" s="70"/>
      <c r="M30" s="70"/>
    </row>
    <row r="31" ht="22" customHeight="1" spans="2:13">
      <c r="B31" s="118" t="s">
        <v>73</v>
      </c>
      <c r="C31" s="61" t="s">
        <v>74</v>
      </c>
      <c r="D31" s="63">
        <v>18.243071</v>
      </c>
      <c r="E31" s="63">
        <v>18.243071</v>
      </c>
      <c r="F31" s="63"/>
      <c r="G31" s="70"/>
      <c r="H31" s="70"/>
      <c r="I31" s="70"/>
      <c r="J31" s="70"/>
      <c r="K31" s="70"/>
      <c r="L31" s="70"/>
      <c r="M31" s="70"/>
    </row>
    <row r="32" ht="22" customHeight="1" spans="2:13">
      <c r="B32" s="61">
        <v>211</v>
      </c>
      <c r="C32" s="61" t="s">
        <v>19</v>
      </c>
      <c r="D32" s="63">
        <v>0.220472</v>
      </c>
      <c r="E32" s="63">
        <v>0.220472</v>
      </c>
      <c r="F32" s="63"/>
      <c r="G32" s="70"/>
      <c r="H32" s="70"/>
      <c r="I32" s="70"/>
      <c r="J32" s="70"/>
      <c r="K32" s="70"/>
      <c r="L32" s="70"/>
      <c r="M32" s="70"/>
    </row>
    <row r="33" ht="22" customHeight="1" spans="2:13">
      <c r="B33" s="61">
        <v>21105</v>
      </c>
      <c r="C33" s="61" t="s">
        <v>75</v>
      </c>
      <c r="D33" s="63">
        <v>0.220472</v>
      </c>
      <c r="E33" s="63">
        <v>0.220472</v>
      </c>
      <c r="F33" s="63"/>
      <c r="G33" s="70"/>
      <c r="H33" s="70"/>
      <c r="I33" s="70"/>
      <c r="J33" s="70"/>
      <c r="K33" s="70"/>
      <c r="L33" s="70"/>
      <c r="M33" s="70"/>
    </row>
    <row r="34" ht="22" customHeight="1" spans="2:13">
      <c r="B34" s="61">
        <v>2110501</v>
      </c>
      <c r="C34" s="61" t="s">
        <v>76</v>
      </c>
      <c r="D34" s="63">
        <v>0.220472</v>
      </c>
      <c r="E34" s="63">
        <v>0.220472</v>
      </c>
      <c r="F34" s="63"/>
      <c r="G34" s="70"/>
      <c r="H34" s="70"/>
      <c r="I34" s="70"/>
      <c r="J34" s="70"/>
      <c r="K34" s="70"/>
      <c r="L34" s="70"/>
      <c r="M34" s="70"/>
    </row>
    <row r="35" ht="22" customHeight="1" spans="2:13">
      <c r="B35" s="61">
        <v>213</v>
      </c>
      <c r="C35" s="61" t="s">
        <v>20</v>
      </c>
      <c r="D35" s="63">
        <v>430.421526</v>
      </c>
      <c r="E35" s="63">
        <v>430.421526</v>
      </c>
      <c r="F35" s="63"/>
      <c r="G35" s="70"/>
      <c r="H35" s="70"/>
      <c r="I35" s="70"/>
      <c r="J35" s="70"/>
      <c r="K35" s="70"/>
      <c r="L35" s="70"/>
      <c r="M35" s="70"/>
    </row>
    <row r="36" ht="22" customHeight="1" spans="2:13">
      <c r="B36" s="61">
        <v>21301</v>
      </c>
      <c r="C36" s="61" t="s">
        <v>77</v>
      </c>
      <c r="D36" s="63">
        <v>5.4757</v>
      </c>
      <c r="E36" s="63">
        <v>5.4757</v>
      </c>
      <c r="F36" s="63"/>
      <c r="G36" s="70"/>
      <c r="H36" s="70"/>
      <c r="I36" s="70"/>
      <c r="J36" s="70"/>
      <c r="K36" s="70"/>
      <c r="L36" s="70"/>
      <c r="M36" s="70"/>
    </row>
    <row r="37" ht="22" customHeight="1" spans="2:13">
      <c r="B37" s="61">
        <v>2130108</v>
      </c>
      <c r="C37" s="61" t="s">
        <v>78</v>
      </c>
      <c r="D37" s="63">
        <v>5.4757</v>
      </c>
      <c r="E37" s="63">
        <v>5.4757</v>
      </c>
      <c r="F37" s="63"/>
      <c r="G37" s="70"/>
      <c r="H37" s="70"/>
      <c r="I37" s="70"/>
      <c r="J37" s="70"/>
      <c r="K37" s="70"/>
      <c r="L37" s="70"/>
      <c r="M37" s="70"/>
    </row>
    <row r="38" ht="22" customHeight="1" spans="2:13">
      <c r="B38" s="61">
        <v>21303</v>
      </c>
      <c r="C38" s="61" t="s">
        <v>79</v>
      </c>
      <c r="D38" s="63">
        <v>50</v>
      </c>
      <c r="E38" s="63">
        <v>50</v>
      </c>
      <c r="F38" s="63"/>
      <c r="G38" s="70"/>
      <c r="H38" s="70"/>
      <c r="I38" s="70"/>
      <c r="J38" s="70"/>
      <c r="K38" s="70"/>
      <c r="L38" s="70"/>
      <c r="M38" s="70"/>
    </row>
    <row r="39" ht="22" customHeight="1" spans="2:13">
      <c r="B39" s="61">
        <v>2130314</v>
      </c>
      <c r="C39" s="61" t="s">
        <v>80</v>
      </c>
      <c r="D39" s="63">
        <v>50</v>
      </c>
      <c r="E39" s="63">
        <v>50</v>
      </c>
      <c r="F39" s="63"/>
      <c r="G39" s="70"/>
      <c r="H39" s="70"/>
      <c r="I39" s="70"/>
      <c r="J39" s="70"/>
      <c r="K39" s="70"/>
      <c r="L39" s="70"/>
      <c r="M39" s="70"/>
    </row>
    <row r="40" ht="22" customHeight="1" spans="2:13">
      <c r="B40" s="61">
        <v>21305</v>
      </c>
      <c r="C40" s="61" t="s">
        <v>81</v>
      </c>
      <c r="D40" s="63">
        <v>81.49915</v>
      </c>
      <c r="E40" s="63">
        <v>81.49915</v>
      </c>
      <c r="F40" s="63"/>
      <c r="G40" s="70"/>
      <c r="H40" s="70"/>
      <c r="I40" s="70"/>
      <c r="J40" s="70"/>
      <c r="K40" s="70"/>
      <c r="L40" s="70"/>
      <c r="M40" s="70"/>
    </row>
    <row r="41" ht="22" customHeight="1" spans="2:13">
      <c r="B41" s="61">
        <v>2130504</v>
      </c>
      <c r="C41" s="61" t="s">
        <v>82</v>
      </c>
      <c r="D41" s="63">
        <v>0.8342</v>
      </c>
      <c r="E41" s="63">
        <v>0.8342</v>
      </c>
      <c r="F41" s="63"/>
      <c r="G41" s="70"/>
      <c r="H41" s="70"/>
      <c r="I41" s="70"/>
      <c r="J41" s="70"/>
      <c r="K41" s="70"/>
      <c r="L41" s="70"/>
      <c r="M41" s="70"/>
    </row>
    <row r="42" ht="22" customHeight="1" spans="2:13">
      <c r="B42" s="61">
        <v>2130599</v>
      </c>
      <c r="C42" s="61" t="s">
        <v>83</v>
      </c>
      <c r="D42" s="63">
        <v>80.66495</v>
      </c>
      <c r="E42" s="63">
        <v>80.66495</v>
      </c>
      <c r="F42" s="63"/>
      <c r="G42" s="70"/>
      <c r="H42" s="70"/>
      <c r="I42" s="70"/>
      <c r="J42" s="70"/>
      <c r="K42" s="70"/>
      <c r="L42" s="70"/>
      <c r="M42" s="70"/>
    </row>
    <row r="43" ht="22" customHeight="1" spans="2:13">
      <c r="B43" s="61">
        <v>21307</v>
      </c>
      <c r="C43" s="61" t="s">
        <v>84</v>
      </c>
      <c r="D43" s="63">
        <v>293.446676</v>
      </c>
      <c r="E43" s="63">
        <v>293.446676</v>
      </c>
      <c r="F43" s="63"/>
      <c r="G43" s="70"/>
      <c r="H43" s="70"/>
      <c r="I43" s="70"/>
      <c r="J43" s="70"/>
      <c r="K43" s="70"/>
      <c r="L43" s="70"/>
      <c r="M43" s="70"/>
    </row>
    <row r="44" ht="22" customHeight="1" spans="2:13">
      <c r="B44" s="61">
        <v>2130701</v>
      </c>
      <c r="C44" s="61" t="s">
        <v>85</v>
      </c>
      <c r="D44" s="63">
        <v>50</v>
      </c>
      <c r="E44" s="63">
        <v>50</v>
      </c>
      <c r="F44" s="63"/>
      <c r="G44" s="70"/>
      <c r="H44" s="70"/>
      <c r="I44" s="70"/>
      <c r="J44" s="70"/>
      <c r="K44" s="70"/>
      <c r="L44" s="70"/>
      <c r="M44" s="70"/>
    </row>
    <row r="45" ht="22" customHeight="1" spans="2:13">
      <c r="B45" s="118" t="s">
        <v>86</v>
      </c>
      <c r="C45" s="61" t="s">
        <v>87</v>
      </c>
      <c r="D45" s="63">
        <v>243.446676</v>
      </c>
      <c r="E45" s="63">
        <v>243.446676</v>
      </c>
      <c r="F45" s="63"/>
      <c r="G45" s="70"/>
      <c r="H45" s="70"/>
      <c r="I45" s="70"/>
      <c r="J45" s="70"/>
      <c r="K45" s="70"/>
      <c r="L45" s="70"/>
      <c r="M45" s="70"/>
    </row>
    <row r="46" ht="22" customHeight="1" spans="2:13">
      <c r="B46" s="61">
        <v>221</v>
      </c>
      <c r="C46" s="61" t="s">
        <v>21</v>
      </c>
      <c r="D46" s="63">
        <v>24.915684</v>
      </c>
      <c r="E46" s="63">
        <v>24.915684</v>
      </c>
      <c r="F46" s="63"/>
      <c r="G46" s="70"/>
      <c r="H46" s="70"/>
      <c r="I46" s="70"/>
      <c r="J46" s="70"/>
      <c r="K46" s="70"/>
      <c r="L46" s="70"/>
      <c r="M46" s="70"/>
    </row>
    <row r="47" ht="22" customHeight="1" spans="2:13">
      <c r="B47" s="61">
        <v>22102</v>
      </c>
      <c r="C47" s="61" t="s">
        <v>88</v>
      </c>
      <c r="D47" s="63">
        <v>24.915684</v>
      </c>
      <c r="E47" s="63">
        <v>24.915684</v>
      </c>
      <c r="F47" s="63"/>
      <c r="G47" s="70"/>
      <c r="H47" s="70"/>
      <c r="I47" s="70"/>
      <c r="J47" s="70"/>
      <c r="K47" s="70"/>
      <c r="L47" s="70"/>
      <c r="M47" s="70"/>
    </row>
    <row r="48" ht="22" customHeight="1" spans="2:13">
      <c r="B48" s="118" t="s">
        <v>89</v>
      </c>
      <c r="C48" s="61" t="s">
        <v>90</v>
      </c>
      <c r="D48" s="63">
        <v>24.915684</v>
      </c>
      <c r="E48" s="63">
        <v>24.915684</v>
      </c>
      <c r="F48" s="63"/>
      <c r="G48" s="70"/>
      <c r="H48" s="70"/>
      <c r="I48" s="70"/>
      <c r="J48" s="70"/>
      <c r="K48" s="70"/>
      <c r="L48" s="70"/>
      <c r="M48" s="7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10" workbookViewId="0">
      <selection activeCell="D16" sqref="D16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6"/>
      <c r="B1" s="4" t="s">
        <v>188</v>
      </c>
    </row>
    <row r="2" ht="16.35" customHeight="1" spans="2:6">
      <c r="B2" s="37" t="s">
        <v>189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2</v>
      </c>
    </row>
    <row r="6" ht="31.9" customHeight="1" spans="2:6">
      <c r="B6" s="56" t="s">
        <v>95</v>
      </c>
      <c r="C6" s="56" t="s">
        <v>35</v>
      </c>
      <c r="D6" s="56" t="s">
        <v>36</v>
      </c>
      <c r="E6" s="56" t="s">
        <v>190</v>
      </c>
      <c r="F6" s="56" t="s">
        <v>191</v>
      </c>
    </row>
    <row r="7" ht="22" customHeight="1" spans="2:6">
      <c r="B7" s="57" t="s">
        <v>7</v>
      </c>
      <c r="C7" s="57"/>
      <c r="D7" s="58">
        <f>E7+F7</f>
        <v>808.453189</v>
      </c>
      <c r="E7" s="58">
        <f>E8+E17+E28+E45</f>
        <v>358.525113</v>
      </c>
      <c r="F7" s="58">
        <f>F8+F17+F31+F34</f>
        <v>449.928076</v>
      </c>
    </row>
    <row r="8" customFormat="1" ht="22" customHeight="1" spans="2:6">
      <c r="B8" s="59">
        <v>201</v>
      </c>
      <c r="C8" s="59" t="s">
        <v>14</v>
      </c>
      <c r="D8" s="58">
        <f>E8+F8</f>
        <v>259.392108</v>
      </c>
      <c r="E8" s="58">
        <f>E11+E15</f>
        <v>243.345608</v>
      </c>
      <c r="F8" s="58">
        <v>16.0465</v>
      </c>
    </row>
    <row r="9" customFormat="1" ht="22" customHeight="1" spans="2:6">
      <c r="B9" s="59">
        <v>20101</v>
      </c>
      <c r="C9" s="59" t="s">
        <v>39</v>
      </c>
      <c r="D9" s="58">
        <v>5.4</v>
      </c>
      <c r="E9" s="58"/>
      <c r="F9" s="58">
        <v>5.4</v>
      </c>
    </row>
    <row r="10" customFormat="1" ht="22" customHeight="1" spans="2:6">
      <c r="B10" s="59" t="s">
        <v>40</v>
      </c>
      <c r="C10" s="59" t="s">
        <v>41</v>
      </c>
      <c r="D10" s="58">
        <v>5.4</v>
      </c>
      <c r="E10" s="58"/>
      <c r="F10" s="58">
        <v>5.4</v>
      </c>
    </row>
    <row r="11" customFormat="1" ht="22" customHeight="1" spans="2:6">
      <c r="B11" s="59" t="s">
        <v>42</v>
      </c>
      <c r="C11" s="59" t="s">
        <v>43</v>
      </c>
      <c r="D11" s="58">
        <v>246.042108</v>
      </c>
      <c r="E11" s="58">
        <v>243.345608</v>
      </c>
      <c r="F11" s="60">
        <v>2.6965</v>
      </c>
    </row>
    <row r="12" customFormat="1" ht="22" customHeight="1" spans="2:6">
      <c r="B12" s="59" t="s">
        <v>44</v>
      </c>
      <c r="C12" s="59" t="s">
        <v>45</v>
      </c>
      <c r="D12" s="60">
        <v>246.042108</v>
      </c>
      <c r="E12" s="58">
        <v>243.345608</v>
      </c>
      <c r="F12" s="60">
        <v>2.6965</v>
      </c>
    </row>
    <row r="13" customFormat="1" ht="22" customHeight="1" spans="2:6">
      <c r="B13" s="59" t="s">
        <v>46</v>
      </c>
      <c r="C13" s="59" t="s">
        <v>47</v>
      </c>
      <c r="D13" s="58">
        <v>6</v>
      </c>
      <c r="E13" s="58"/>
      <c r="F13" s="58">
        <v>6</v>
      </c>
    </row>
    <row r="14" customFormat="1" ht="22" customHeight="1" spans="2:6">
      <c r="B14" s="59" t="s">
        <v>48</v>
      </c>
      <c r="C14" s="59" t="s">
        <v>49</v>
      </c>
      <c r="D14" s="58">
        <v>6</v>
      </c>
      <c r="E14" s="58"/>
      <c r="F14" s="58">
        <v>6</v>
      </c>
    </row>
    <row r="15" customFormat="1" ht="22" customHeight="1" spans="2:6">
      <c r="B15" s="59">
        <v>20132</v>
      </c>
      <c r="C15" s="59" t="s">
        <v>50</v>
      </c>
      <c r="D15" s="60">
        <v>1.95</v>
      </c>
      <c r="E15" s="58"/>
      <c r="F15" s="60">
        <v>1.95</v>
      </c>
    </row>
    <row r="16" customFormat="1" ht="22" customHeight="1" spans="2:6">
      <c r="B16" s="59">
        <v>2013202</v>
      </c>
      <c r="C16" s="59" t="s">
        <v>51</v>
      </c>
      <c r="D16" s="60">
        <v>1.95</v>
      </c>
      <c r="E16" s="60"/>
      <c r="F16" s="60">
        <v>1.95</v>
      </c>
    </row>
    <row r="17" customFormat="1" ht="22" customHeight="1" spans="2:6">
      <c r="B17" s="59" t="s">
        <v>52</v>
      </c>
      <c r="C17" s="59" t="s">
        <v>16</v>
      </c>
      <c r="D17" s="58">
        <v>75.26235</v>
      </c>
      <c r="E17" s="58">
        <f>E18+E22</f>
        <v>72.02075</v>
      </c>
      <c r="F17" s="58">
        <v>3.24</v>
      </c>
    </row>
    <row r="18" customFormat="1" ht="22" customHeight="1" spans="2:6">
      <c r="B18" s="59" t="s">
        <v>53</v>
      </c>
      <c r="C18" s="59" t="s">
        <v>54</v>
      </c>
      <c r="D18" s="58">
        <v>67.50075</v>
      </c>
      <c r="E18" s="58">
        <v>67.50075</v>
      </c>
      <c r="F18" s="58"/>
    </row>
    <row r="19" customFormat="1" ht="22" customHeight="1" spans="2:6">
      <c r="B19" s="59" t="s">
        <v>55</v>
      </c>
      <c r="C19" s="59" t="s">
        <v>56</v>
      </c>
      <c r="D19" s="58">
        <v>23.717382</v>
      </c>
      <c r="E19" s="58">
        <v>23.717382</v>
      </c>
      <c r="F19" s="58"/>
    </row>
    <row r="20" customFormat="1" ht="22" customHeight="1" spans="2:6">
      <c r="B20" s="59" t="s">
        <v>57</v>
      </c>
      <c r="C20" s="59" t="s">
        <v>58</v>
      </c>
      <c r="D20" s="58">
        <v>29.188912</v>
      </c>
      <c r="E20" s="58">
        <v>29.188912</v>
      </c>
      <c r="F20" s="58"/>
    </row>
    <row r="21" customFormat="1" ht="22" customHeight="1" spans="2:6">
      <c r="B21" s="59" t="s">
        <v>59</v>
      </c>
      <c r="C21" s="59" t="s">
        <v>60</v>
      </c>
      <c r="D21" s="58">
        <v>14.594456</v>
      </c>
      <c r="E21" s="58">
        <v>14.594456</v>
      </c>
      <c r="F21" s="58"/>
    </row>
    <row r="22" ht="22" customHeight="1" spans="2:6">
      <c r="B22" s="59" t="s">
        <v>61</v>
      </c>
      <c r="C22" s="59" t="s">
        <v>62</v>
      </c>
      <c r="D22" s="58">
        <v>4.5216</v>
      </c>
      <c r="E22" s="58">
        <v>4.52</v>
      </c>
      <c r="F22" s="58"/>
    </row>
    <row r="23" ht="22" customHeight="1" spans="2:6">
      <c r="B23" s="59" t="s">
        <v>63</v>
      </c>
      <c r="C23" s="59" t="s">
        <v>64</v>
      </c>
      <c r="D23" s="58">
        <v>4.5216</v>
      </c>
      <c r="E23" s="58">
        <v>4.52</v>
      </c>
      <c r="F23" s="58"/>
    </row>
    <row r="24" ht="22" customHeight="1" spans="2:6">
      <c r="B24" s="59" t="s">
        <v>65</v>
      </c>
      <c r="C24" s="59" t="s">
        <v>66</v>
      </c>
      <c r="D24" s="58">
        <v>0.24</v>
      </c>
      <c r="E24" s="58"/>
      <c r="F24" s="58">
        <v>0.24</v>
      </c>
    </row>
    <row r="25" ht="22" customHeight="1" spans="2:6">
      <c r="B25" s="59" t="s">
        <v>67</v>
      </c>
      <c r="C25" s="59" t="s">
        <v>68</v>
      </c>
      <c r="D25" s="58">
        <v>0.24</v>
      </c>
      <c r="E25" s="58"/>
      <c r="F25" s="58">
        <v>0.24</v>
      </c>
    </row>
    <row r="26" ht="22" customHeight="1" spans="2:6">
      <c r="B26" s="59" t="s">
        <v>69</v>
      </c>
      <c r="C26" s="59" t="s">
        <v>70</v>
      </c>
      <c r="D26" s="58">
        <v>3</v>
      </c>
      <c r="E26" s="58"/>
      <c r="F26" s="58">
        <v>3</v>
      </c>
    </row>
    <row r="27" ht="22" customHeight="1" spans="2:6">
      <c r="B27" s="59" t="s">
        <v>71</v>
      </c>
      <c r="C27" s="59" t="s">
        <v>70</v>
      </c>
      <c r="D27" s="58">
        <v>3</v>
      </c>
      <c r="E27" s="58"/>
      <c r="F27" s="58">
        <v>3</v>
      </c>
    </row>
    <row r="28" ht="22" customHeight="1" spans="2:6">
      <c r="B28" s="61">
        <v>210</v>
      </c>
      <c r="C28" s="61" t="s">
        <v>18</v>
      </c>
      <c r="D28" s="58">
        <v>18.243071</v>
      </c>
      <c r="E28" s="58">
        <v>18.243071</v>
      </c>
      <c r="F28" s="58"/>
    </row>
    <row r="29" ht="22" customHeight="1" spans="2:6">
      <c r="B29" s="61">
        <v>21011</v>
      </c>
      <c r="C29" s="61" t="s">
        <v>72</v>
      </c>
      <c r="D29" s="58">
        <v>18.243071</v>
      </c>
      <c r="E29" s="58">
        <v>18.243071</v>
      </c>
      <c r="F29" s="58"/>
    </row>
    <row r="30" ht="22" customHeight="1" spans="2:6">
      <c r="B30" s="118" t="s">
        <v>73</v>
      </c>
      <c r="C30" s="61" t="s">
        <v>74</v>
      </c>
      <c r="D30" s="58">
        <v>18.243071</v>
      </c>
      <c r="E30" s="58">
        <v>18.243071</v>
      </c>
      <c r="F30" s="58"/>
    </row>
    <row r="31" ht="22" customHeight="1" spans="2:6">
      <c r="B31" s="61">
        <v>211</v>
      </c>
      <c r="C31" s="61" t="s">
        <v>19</v>
      </c>
      <c r="D31" s="58">
        <v>0.22</v>
      </c>
      <c r="E31" s="58"/>
      <c r="F31" s="58">
        <v>0.22</v>
      </c>
    </row>
    <row r="32" ht="22" customHeight="1" spans="2:6">
      <c r="B32" s="61">
        <v>21105</v>
      </c>
      <c r="C32" s="61" t="s">
        <v>75</v>
      </c>
      <c r="D32" s="58">
        <v>0.22</v>
      </c>
      <c r="E32" s="58"/>
      <c r="F32" s="58">
        <v>0.22</v>
      </c>
    </row>
    <row r="33" ht="22" customHeight="1" spans="2:6">
      <c r="B33" s="61">
        <v>2110501</v>
      </c>
      <c r="C33" s="61" t="s">
        <v>76</v>
      </c>
      <c r="D33" s="60">
        <v>0.2205</v>
      </c>
      <c r="E33" s="60"/>
      <c r="F33" s="60">
        <v>0.2205</v>
      </c>
    </row>
    <row r="34" ht="22" customHeight="1" spans="2:6">
      <c r="B34" s="61">
        <v>213</v>
      </c>
      <c r="C34" s="61" t="s">
        <v>20</v>
      </c>
      <c r="D34" s="58">
        <v>430.421576</v>
      </c>
      <c r="E34" s="58"/>
      <c r="F34" s="58">
        <f>F35+F37+F39+F42</f>
        <v>430.421576</v>
      </c>
    </row>
    <row r="35" ht="22" customHeight="1" spans="2:6">
      <c r="B35" s="61">
        <v>21301</v>
      </c>
      <c r="C35" s="61" t="s">
        <v>77</v>
      </c>
      <c r="D35" s="58">
        <v>5.4757</v>
      </c>
      <c r="E35" s="61"/>
      <c r="F35" s="58">
        <f>2.5+2.9757</f>
        <v>5.4757</v>
      </c>
    </row>
    <row r="36" ht="22" customHeight="1" spans="2:6">
      <c r="B36" s="61">
        <v>2130108</v>
      </c>
      <c r="C36" s="61" t="s">
        <v>78</v>
      </c>
      <c r="D36" s="60">
        <v>5.4757</v>
      </c>
      <c r="E36" s="62"/>
      <c r="F36" s="60">
        <f>2.5+2.9757</f>
        <v>5.4757</v>
      </c>
    </row>
    <row r="37" ht="22" customHeight="1" spans="2:6">
      <c r="B37" s="61">
        <v>21303</v>
      </c>
      <c r="C37" s="61" t="s">
        <v>79</v>
      </c>
      <c r="D37" s="63">
        <v>50</v>
      </c>
      <c r="E37" s="63"/>
      <c r="F37" s="63">
        <v>50</v>
      </c>
    </row>
    <row r="38" ht="22" customHeight="1" spans="2:6">
      <c r="B38" s="61">
        <v>2130314</v>
      </c>
      <c r="C38" s="61" t="s">
        <v>80</v>
      </c>
      <c r="D38" s="64">
        <v>50</v>
      </c>
      <c r="E38" s="64"/>
      <c r="F38" s="64">
        <v>50</v>
      </c>
    </row>
    <row r="39" ht="22" customHeight="1" spans="2:6">
      <c r="B39" s="61">
        <v>21305</v>
      </c>
      <c r="C39" s="61" t="s">
        <v>81</v>
      </c>
      <c r="D39" s="58">
        <v>81.4992</v>
      </c>
      <c r="E39" s="58"/>
      <c r="F39" s="58">
        <v>81.4992</v>
      </c>
    </row>
    <row r="40" ht="22" customHeight="1" spans="2:6">
      <c r="B40" s="61">
        <v>2130504</v>
      </c>
      <c r="C40" s="61" t="s">
        <v>82</v>
      </c>
      <c r="D40" s="60">
        <v>0.8342</v>
      </c>
      <c r="E40" s="60"/>
      <c r="F40" s="60">
        <f>0.1342+0.7</f>
        <v>0.8342</v>
      </c>
    </row>
    <row r="41" ht="22" customHeight="1" spans="2:6">
      <c r="B41" s="61">
        <v>2130599</v>
      </c>
      <c r="C41" s="61" t="s">
        <v>83</v>
      </c>
      <c r="D41" s="58">
        <v>80.665</v>
      </c>
      <c r="E41" s="58"/>
      <c r="F41" s="60">
        <f>80+0.0148+0.6502</f>
        <v>80.665</v>
      </c>
    </row>
    <row r="42" ht="22" customHeight="1" spans="2:6">
      <c r="B42" s="61">
        <v>21307</v>
      </c>
      <c r="C42" s="61" t="s">
        <v>84</v>
      </c>
      <c r="D42" s="58">
        <v>293.446676</v>
      </c>
      <c r="E42" s="58"/>
      <c r="F42" s="58">
        <f>243.446676+50</f>
        <v>293.446676</v>
      </c>
    </row>
    <row r="43" ht="22" customHeight="1" spans="2:6">
      <c r="B43" s="61">
        <v>2130701</v>
      </c>
      <c r="C43" s="61" t="s">
        <v>85</v>
      </c>
      <c r="D43" s="60">
        <v>50</v>
      </c>
      <c r="E43" s="62"/>
      <c r="F43" s="60">
        <v>50</v>
      </c>
    </row>
    <row r="44" ht="22" customHeight="1" spans="2:6">
      <c r="B44" s="118" t="s">
        <v>86</v>
      </c>
      <c r="C44" s="61" t="s">
        <v>87</v>
      </c>
      <c r="D44" s="58">
        <v>243.446676</v>
      </c>
      <c r="E44" s="58"/>
      <c r="F44" s="58">
        <v>243.446676</v>
      </c>
    </row>
    <row r="45" ht="22" customHeight="1" spans="2:6">
      <c r="B45" s="61">
        <v>221</v>
      </c>
      <c r="C45" s="61" t="s">
        <v>21</v>
      </c>
      <c r="D45" s="58">
        <v>24.915684</v>
      </c>
      <c r="E45" s="58">
        <v>24.915684</v>
      </c>
      <c r="F45" s="58"/>
    </row>
    <row r="46" ht="22" customHeight="1" spans="2:6">
      <c r="B46" s="61">
        <v>22102</v>
      </c>
      <c r="C46" s="61" t="s">
        <v>88</v>
      </c>
      <c r="D46" s="58">
        <v>24.915684</v>
      </c>
      <c r="E46" s="58">
        <v>24.915684</v>
      </c>
      <c r="F46" s="58"/>
    </row>
    <row r="47" ht="22" customHeight="1" spans="2:6">
      <c r="B47" s="118" t="s">
        <v>89</v>
      </c>
      <c r="C47" s="61" t="s">
        <v>90</v>
      </c>
      <c r="D47" s="58">
        <v>24.915684</v>
      </c>
      <c r="E47" s="58">
        <v>24.915684</v>
      </c>
      <c r="F47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9" sqref="$A9:$XFD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6"/>
      <c r="B1" s="4" t="s">
        <v>192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6.35" customHeight="1" spans="2:13">
      <c r="B2" s="47" t="s">
        <v>193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ht="21.55" customHeight="1" spans="2:13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53" t="s">
        <v>2</v>
      </c>
    </row>
    <row r="6" ht="65.55" customHeight="1" spans="2:13">
      <c r="B6" s="48" t="s">
        <v>194</v>
      </c>
      <c r="C6" s="48" t="s">
        <v>5</v>
      </c>
      <c r="D6" s="48" t="s">
        <v>36</v>
      </c>
      <c r="E6" s="48" t="s">
        <v>179</v>
      </c>
      <c r="F6" s="48" t="s">
        <v>180</v>
      </c>
      <c r="G6" s="48" t="s">
        <v>181</v>
      </c>
      <c r="H6" s="48" t="s">
        <v>182</v>
      </c>
      <c r="I6" s="48" t="s">
        <v>183</v>
      </c>
      <c r="J6" s="48" t="s">
        <v>184</v>
      </c>
      <c r="K6" s="48" t="s">
        <v>185</v>
      </c>
      <c r="L6" s="48" t="s">
        <v>186</v>
      </c>
      <c r="M6" s="48" t="s">
        <v>187</v>
      </c>
    </row>
    <row r="7" ht="23.25" customHeight="1" spans="2:13">
      <c r="B7" s="49" t="s">
        <v>7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ht="21.55" customHeight="1" spans="2:13">
      <c r="B8" s="51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ht="24" customHeight="1" spans="2:2">
      <c r="B9" t="s">
        <v>195</v>
      </c>
    </row>
  </sheetData>
  <mergeCells count="1"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4" sqref="$A4:$XFD4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6"/>
      <c r="B1" s="4" t="s">
        <v>196</v>
      </c>
      <c r="C1" s="36"/>
      <c r="D1" s="36"/>
      <c r="E1" s="36"/>
      <c r="F1" s="36"/>
      <c r="G1" s="36"/>
    </row>
    <row r="2" ht="16.35" customHeight="1" spans="2:7">
      <c r="B2" s="37" t="s">
        <v>197</v>
      </c>
      <c r="C2" s="37"/>
      <c r="D2" s="37"/>
      <c r="E2" s="37"/>
      <c r="F2" s="37"/>
      <c r="G2" s="37"/>
    </row>
    <row r="3" ht="16.35" customHeight="1" spans="2:7">
      <c r="B3" s="37"/>
      <c r="C3" s="37"/>
      <c r="D3" s="37"/>
      <c r="E3" s="37"/>
      <c r="F3" s="37"/>
      <c r="G3" s="37"/>
    </row>
    <row r="4" ht="19.8" customHeight="1" spans="7:7">
      <c r="G4" s="38" t="s">
        <v>2</v>
      </c>
    </row>
    <row r="5" ht="37.95" customHeight="1" spans="2:7">
      <c r="B5" s="39" t="s">
        <v>198</v>
      </c>
      <c r="C5" s="40" t="s">
        <v>199</v>
      </c>
      <c r="D5" s="40"/>
      <c r="E5" s="41" t="s">
        <v>200</v>
      </c>
      <c r="F5" s="42">
        <v>1004.29</v>
      </c>
      <c r="G5" s="42"/>
    </row>
    <row r="6" ht="153" customHeight="1" spans="2:7">
      <c r="B6" s="39" t="s">
        <v>201</v>
      </c>
      <c r="C6" s="43" t="s">
        <v>202</v>
      </c>
      <c r="D6" s="43"/>
      <c r="E6" s="43"/>
      <c r="F6" s="43"/>
      <c r="G6" s="43"/>
    </row>
    <row r="7" ht="23.25" customHeight="1" spans="2:7">
      <c r="B7" s="39" t="s">
        <v>203</v>
      </c>
      <c r="C7" s="41" t="s">
        <v>204</v>
      </c>
      <c r="D7" s="41" t="s">
        <v>205</v>
      </c>
      <c r="E7" s="41" t="s">
        <v>206</v>
      </c>
      <c r="F7" s="41" t="s">
        <v>207</v>
      </c>
      <c r="G7" s="41" t="s">
        <v>208</v>
      </c>
    </row>
    <row r="8" ht="18.95" customHeight="1" spans="2:7">
      <c r="B8" s="39"/>
      <c r="C8" s="44" t="s">
        <v>209</v>
      </c>
      <c r="D8" s="45" t="s">
        <v>210</v>
      </c>
      <c r="E8" s="45" t="s">
        <v>211</v>
      </c>
      <c r="F8" s="45" t="s">
        <v>212</v>
      </c>
      <c r="G8" s="45" t="s">
        <v>213</v>
      </c>
    </row>
    <row r="9" ht="18.95" customHeight="1" spans="2:7">
      <c r="B9" s="39"/>
      <c r="C9" s="44" t="s">
        <v>214</v>
      </c>
      <c r="D9" s="45" t="s">
        <v>210</v>
      </c>
      <c r="E9" s="45" t="s">
        <v>211</v>
      </c>
      <c r="F9" s="45" t="s">
        <v>215</v>
      </c>
      <c r="G9" s="45" t="s">
        <v>216</v>
      </c>
    </row>
    <row r="10" ht="18.95" customHeight="1" spans="2:7">
      <c r="B10" s="39"/>
      <c r="C10" s="44" t="s">
        <v>217</v>
      </c>
      <c r="D10" s="45" t="s">
        <v>210</v>
      </c>
      <c r="E10" s="45" t="s">
        <v>218</v>
      </c>
      <c r="F10" s="45" t="s">
        <v>215</v>
      </c>
      <c r="G10" s="45" t="s">
        <v>219</v>
      </c>
    </row>
    <row r="11" ht="18.95" customHeight="1" spans="2:7">
      <c r="B11" s="39"/>
      <c r="C11" s="44" t="s">
        <v>220</v>
      </c>
      <c r="D11" s="45" t="s">
        <v>221</v>
      </c>
      <c r="E11" s="45" t="s">
        <v>222</v>
      </c>
      <c r="F11" s="45" t="s">
        <v>215</v>
      </c>
      <c r="G11" s="45" t="s">
        <v>223</v>
      </c>
    </row>
    <row r="12" ht="18.95" customHeight="1" spans="2:7">
      <c r="B12" s="39"/>
      <c r="C12" s="44" t="s">
        <v>224</v>
      </c>
      <c r="D12" s="45" t="s">
        <v>210</v>
      </c>
      <c r="E12" s="45" t="s">
        <v>222</v>
      </c>
      <c r="F12" s="45" t="s">
        <v>215</v>
      </c>
      <c r="G12" s="45" t="s">
        <v>225</v>
      </c>
    </row>
    <row r="13" ht="18.95" customHeight="1" spans="2:7">
      <c r="B13" s="39"/>
      <c r="C13" s="44" t="s">
        <v>226</v>
      </c>
      <c r="D13" s="45" t="s">
        <v>210</v>
      </c>
      <c r="E13" s="45" t="s">
        <v>222</v>
      </c>
      <c r="F13" s="45" t="s">
        <v>215</v>
      </c>
      <c r="G13" s="45" t="s">
        <v>225</v>
      </c>
    </row>
    <row r="14" ht="18.95" customHeight="1" spans="2:7">
      <c r="B14" s="39"/>
      <c r="C14" s="44" t="s">
        <v>227</v>
      </c>
      <c r="D14" s="45" t="s">
        <v>210</v>
      </c>
      <c r="E14" s="45" t="s">
        <v>222</v>
      </c>
      <c r="F14" s="45" t="s">
        <v>215</v>
      </c>
      <c r="G14" s="45" t="s">
        <v>225</v>
      </c>
    </row>
    <row r="15" ht="18.95" customHeight="1" spans="2:7">
      <c r="B15" s="39"/>
      <c r="C15" s="44" t="s">
        <v>228</v>
      </c>
      <c r="D15" s="45" t="s">
        <v>210</v>
      </c>
      <c r="E15" s="45" t="s">
        <v>222</v>
      </c>
      <c r="F15" s="45" t="s">
        <v>215</v>
      </c>
      <c r="G15" s="45" t="s">
        <v>225</v>
      </c>
    </row>
    <row r="16" ht="18.95" customHeight="1" spans="2:7">
      <c r="B16" s="39"/>
      <c r="C16" s="44" t="s">
        <v>229</v>
      </c>
      <c r="D16" s="45" t="s">
        <v>210</v>
      </c>
      <c r="E16" s="45" t="s">
        <v>211</v>
      </c>
      <c r="F16" s="45" t="s">
        <v>212</v>
      </c>
      <c r="G16" s="45" t="s">
        <v>230</v>
      </c>
    </row>
    <row r="17" ht="24.15" customHeight="1" spans="2:5">
      <c r="B17" s="46"/>
      <c r="E17" s="46"/>
    </row>
  </sheetData>
  <mergeCells count="5">
    <mergeCell ref="C5:D5"/>
    <mergeCell ref="F5:G5"/>
    <mergeCell ref="C6:G6"/>
    <mergeCell ref="B7:B16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1" sqref="$A21:$XFD21"/>
    </sheetView>
  </sheetViews>
  <sheetFormatPr defaultColWidth="9" defaultRowHeight="13.5" outlineLevelCol="5"/>
  <cols>
    <col min="1" max="1" width="12.25" style="20" customWidth="1"/>
    <col min="2" max="2" width="29.25" style="20" customWidth="1"/>
    <col min="3" max="3" width="8.75" style="20" customWidth="1"/>
    <col min="4" max="4" width="9.38333333333333" style="20" customWidth="1"/>
    <col min="5" max="5" width="12" style="20" customWidth="1"/>
    <col min="6" max="6" width="16.25" style="20" customWidth="1"/>
    <col min="7" max="16384" width="9" style="20"/>
  </cols>
  <sheetData>
    <row r="1" spans="1:1">
      <c r="A1" s="4" t="s">
        <v>231</v>
      </c>
    </row>
    <row r="2" s="19" customFormat="1" ht="31.5" customHeight="1" spans="1:6">
      <c r="A2" s="21" t="s">
        <v>232</v>
      </c>
      <c r="B2" s="21" t="s">
        <v>233</v>
      </c>
      <c r="C2" s="21" t="s">
        <v>233</v>
      </c>
      <c r="D2" s="21" t="s">
        <v>233</v>
      </c>
      <c r="E2" s="21" t="s">
        <v>233</v>
      </c>
      <c r="F2" s="21" t="s">
        <v>233</v>
      </c>
    </row>
    <row r="3" s="19" customFormat="1" ht="19.9" customHeight="1" spans="1:6">
      <c r="A3" s="22" t="s">
        <v>234</v>
      </c>
      <c r="B3" s="23"/>
      <c r="C3" s="23"/>
      <c r="D3" s="23"/>
      <c r="E3" s="22" t="s">
        <v>235</v>
      </c>
      <c r="F3" s="22" t="s">
        <v>2</v>
      </c>
    </row>
    <row r="4" s="19" customFormat="1" ht="24" customHeight="1" spans="1:6">
      <c r="A4" s="24" t="s">
        <v>236</v>
      </c>
      <c r="B4" s="24"/>
      <c r="C4" s="25"/>
      <c r="D4" s="26"/>
      <c r="E4" s="24" t="s">
        <v>237</v>
      </c>
      <c r="F4" s="24"/>
    </row>
    <row r="5" s="19" customFormat="1" ht="19.15" customHeight="1" spans="1:6">
      <c r="A5" s="24" t="s">
        <v>238</v>
      </c>
      <c r="B5" s="27"/>
      <c r="C5" s="28"/>
      <c r="D5" s="28"/>
      <c r="E5" s="28"/>
      <c r="F5" s="29"/>
    </row>
    <row r="6" s="19" customFormat="1" ht="21" customHeight="1" spans="1:6">
      <c r="A6" s="24" t="s">
        <v>239</v>
      </c>
      <c r="B6" s="30"/>
      <c r="C6" s="31"/>
      <c r="D6" s="31"/>
      <c r="E6" s="31"/>
      <c r="F6" s="32"/>
    </row>
    <row r="7" s="19" customFormat="1" ht="93.75" customHeight="1" spans="1:6">
      <c r="A7" s="24" t="s">
        <v>240</v>
      </c>
      <c r="B7" s="33"/>
      <c r="C7" s="33"/>
      <c r="D7" s="33"/>
      <c r="E7" s="33"/>
      <c r="F7" s="33"/>
    </row>
    <row r="8" s="19" customFormat="1" ht="132.75" customHeight="1" spans="1:6">
      <c r="A8" s="24" t="s">
        <v>241</v>
      </c>
      <c r="B8" s="33"/>
      <c r="C8" s="33"/>
      <c r="D8" s="33"/>
      <c r="E8" s="33"/>
      <c r="F8" s="33"/>
    </row>
    <row r="9" s="19" customFormat="1" ht="134.25" customHeight="1" spans="1:6">
      <c r="A9" s="24" t="s">
        <v>242</v>
      </c>
      <c r="B9" s="33"/>
      <c r="C9" s="33"/>
      <c r="D9" s="33"/>
      <c r="E9" s="33"/>
      <c r="F9" s="33"/>
    </row>
    <row r="10" s="19" customFormat="1" ht="21.75" customHeight="1" spans="1:6">
      <c r="A10" s="24" t="s">
        <v>203</v>
      </c>
      <c r="B10" s="24" t="s">
        <v>204</v>
      </c>
      <c r="C10" s="25" t="s">
        <v>205</v>
      </c>
      <c r="D10" s="24" t="s">
        <v>206</v>
      </c>
      <c r="E10" s="24" t="s">
        <v>207</v>
      </c>
      <c r="F10" s="25" t="s">
        <v>208</v>
      </c>
    </row>
    <row r="11" s="19" customFormat="1" ht="18" customHeight="1" spans="1:6">
      <c r="A11" s="25" t="s">
        <v>203</v>
      </c>
      <c r="B11" s="34"/>
      <c r="C11" s="25"/>
      <c r="D11" s="25"/>
      <c r="E11" s="25"/>
      <c r="F11" s="25"/>
    </row>
    <row r="12" s="19" customFormat="1" ht="18" customHeight="1" spans="1:6">
      <c r="A12" s="25" t="s">
        <v>203</v>
      </c>
      <c r="B12" s="34"/>
      <c r="C12" s="25"/>
      <c r="D12" s="25"/>
      <c r="E12" s="25"/>
      <c r="F12" s="25"/>
    </row>
    <row r="13" s="19" customFormat="1" ht="18" customHeight="1" spans="1:6">
      <c r="A13" s="25" t="s">
        <v>203</v>
      </c>
      <c r="B13" s="34"/>
      <c r="C13" s="25"/>
      <c r="D13" s="25"/>
      <c r="E13" s="25"/>
      <c r="F13" s="25"/>
    </row>
    <row r="14" s="19" customFormat="1" ht="18" customHeight="1" spans="1:6">
      <c r="A14" s="25" t="s">
        <v>203</v>
      </c>
      <c r="B14" s="34"/>
      <c r="C14" s="25"/>
      <c r="D14" s="25"/>
      <c r="E14" s="25"/>
      <c r="F14" s="25"/>
    </row>
    <row r="15" s="19" customFormat="1" ht="18" customHeight="1" spans="1:6">
      <c r="A15" s="25" t="s">
        <v>203</v>
      </c>
      <c r="B15" s="34"/>
      <c r="C15" s="25"/>
      <c r="D15" s="25"/>
      <c r="E15" s="25"/>
      <c r="F15" s="35"/>
    </row>
    <row r="16" s="19" customFormat="1" ht="18" customHeight="1" spans="1:6">
      <c r="A16" s="25" t="s">
        <v>203</v>
      </c>
      <c r="B16" s="34"/>
      <c r="C16" s="25"/>
      <c r="D16" s="25"/>
      <c r="E16" s="25"/>
      <c r="F16" s="25"/>
    </row>
    <row r="17" s="19" customFormat="1" ht="18" customHeight="1" spans="1:6">
      <c r="A17" s="25" t="s">
        <v>203</v>
      </c>
      <c r="B17" s="34"/>
      <c r="C17" s="25"/>
      <c r="D17" s="25"/>
      <c r="E17" s="25"/>
      <c r="F17" s="25"/>
    </row>
    <row r="18" s="19" customFormat="1" ht="18" customHeight="1" spans="1:6">
      <c r="A18" s="25" t="s">
        <v>203</v>
      </c>
      <c r="B18" s="34"/>
      <c r="C18" s="25"/>
      <c r="D18" s="25"/>
      <c r="E18" s="25"/>
      <c r="F18" s="25"/>
    </row>
    <row r="19" s="19" customFormat="1" ht="18" customHeight="1" spans="1:6">
      <c r="A19" s="25" t="s">
        <v>203</v>
      </c>
      <c r="B19" s="34"/>
      <c r="C19" s="25"/>
      <c r="D19" s="25"/>
      <c r="E19" s="25"/>
      <c r="F19" s="25"/>
    </row>
    <row r="20" s="19" customFormat="1" ht="18" customHeight="1" spans="1:6">
      <c r="A20" s="25" t="s">
        <v>203</v>
      </c>
      <c r="B20" s="34"/>
      <c r="C20" s="25"/>
      <c r="D20" s="25"/>
      <c r="E20" s="25"/>
      <c r="F20" s="25"/>
    </row>
    <row r="21" ht="24" customHeight="1" spans="1:1">
      <c r="A21" s="20" t="s">
        <v>243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0"/>
  <sheetViews>
    <sheetView workbookViewId="0">
      <selection activeCell="B4" sqref="B4:C5"/>
    </sheetView>
  </sheetViews>
  <sheetFormatPr defaultColWidth="9" defaultRowHeight="11.25"/>
  <cols>
    <col min="1" max="1" width="13.6333333333333" style="3" customWidth="1"/>
    <col min="2" max="2" width="12.5" style="3" customWidth="1"/>
    <col min="3" max="3" width="19.6333333333333" style="3" customWidth="1"/>
    <col min="4" max="4" width="16.3833333333333" style="3" customWidth="1"/>
    <col min="5" max="5" width="11.3833333333333" style="3" customWidth="1"/>
    <col min="6" max="6" width="10.25" style="3" customWidth="1"/>
    <col min="7" max="7" width="11" style="3" customWidth="1"/>
    <col min="8" max="8" width="13.25" style="3" customWidth="1"/>
    <col min="9" max="9" width="13" style="3" customWidth="1"/>
    <col min="10" max="16383" width="9" style="3"/>
  </cols>
  <sheetData>
    <row r="1" ht="13.5" spans="1:1">
      <c r="A1" s="4" t="s">
        <v>244</v>
      </c>
    </row>
    <row r="2" ht="56" customHeight="1" spans="1:9">
      <c r="A2" s="5" t="s">
        <v>245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6" t="s">
        <v>2</v>
      </c>
    </row>
    <row r="4" ht="52" customHeight="1" spans="1:9">
      <c r="A4" s="6" t="s">
        <v>246</v>
      </c>
      <c r="B4" s="7" t="s">
        <v>199</v>
      </c>
      <c r="C4" s="7"/>
      <c r="D4" s="6" t="s">
        <v>247</v>
      </c>
      <c r="E4" s="8" t="s">
        <v>248</v>
      </c>
      <c r="F4" s="8"/>
      <c r="G4" s="9" t="s">
        <v>249</v>
      </c>
      <c r="H4" s="9"/>
      <c r="I4" s="8" t="s">
        <v>250</v>
      </c>
    </row>
    <row r="5" ht="25.15" customHeight="1" spans="1:9">
      <c r="A5" s="6" t="s">
        <v>251</v>
      </c>
      <c r="B5" s="10" t="s">
        <v>252</v>
      </c>
      <c r="C5" s="10"/>
      <c r="D5" s="6" t="s">
        <v>253</v>
      </c>
      <c r="E5" s="11" t="s">
        <v>254</v>
      </c>
      <c r="F5" s="11"/>
      <c r="G5" s="9" t="s">
        <v>255</v>
      </c>
      <c r="H5" s="9"/>
      <c r="I5" s="6">
        <v>226.3466</v>
      </c>
    </row>
    <row r="6" ht="25.15" customHeight="1" spans="1:9">
      <c r="A6" s="6" t="s">
        <v>256</v>
      </c>
      <c r="B6" s="10">
        <v>10</v>
      </c>
      <c r="C6" s="10"/>
      <c r="D6" s="6" t="s">
        <v>257</v>
      </c>
      <c r="E6" s="11">
        <v>17782206076</v>
      </c>
      <c r="F6" s="11"/>
      <c r="G6" s="9" t="s">
        <v>258</v>
      </c>
      <c r="H6" s="9" t="s">
        <v>259</v>
      </c>
      <c r="I6" s="6">
        <v>226.3466</v>
      </c>
    </row>
    <row r="7" ht="25.15" customHeight="1" spans="1:9">
      <c r="A7" s="12" t="s">
        <v>260</v>
      </c>
      <c r="B7" s="13" t="s">
        <v>261</v>
      </c>
      <c r="C7" s="13"/>
      <c r="D7" s="13"/>
      <c r="E7" s="13"/>
      <c r="F7" s="13"/>
      <c r="G7" s="9" t="s">
        <v>262</v>
      </c>
      <c r="H7" s="9"/>
      <c r="I7" s="6"/>
    </row>
    <row r="8" ht="25.15" customHeight="1" spans="1:9">
      <c r="A8" s="12"/>
      <c r="B8" s="13"/>
      <c r="C8" s="13"/>
      <c r="D8" s="13"/>
      <c r="E8" s="13"/>
      <c r="F8" s="13"/>
      <c r="G8" s="9" t="s">
        <v>263</v>
      </c>
      <c r="H8" s="9"/>
      <c r="I8" s="6"/>
    </row>
    <row r="9" ht="25.15" customHeight="1" spans="1:9">
      <c r="A9" s="12"/>
      <c r="B9" s="13"/>
      <c r="C9" s="13"/>
      <c r="D9" s="13"/>
      <c r="E9" s="13"/>
      <c r="F9" s="13"/>
      <c r="G9" s="9" t="s">
        <v>264</v>
      </c>
      <c r="H9" s="9"/>
      <c r="I9" s="6"/>
    </row>
    <row r="10" ht="25.15" customHeight="1" spans="1:9">
      <c r="A10" s="12"/>
      <c r="B10" s="13"/>
      <c r="C10" s="13"/>
      <c r="D10" s="13"/>
      <c r="E10" s="13"/>
      <c r="F10" s="13"/>
      <c r="G10" s="9" t="s">
        <v>265</v>
      </c>
      <c r="H10" s="9"/>
      <c r="I10" s="6"/>
    </row>
    <row r="11" s="1" customFormat="1" ht="25.15" customHeight="1" spans="1:9">
      <c r="A11" s="11" t="s">
        <v>266</v>
      </c>
      <c r="B11" s="11" t="s">
        <v>267</v>
      </c>
      <c r="C11" s="11" t="s">
        <v>268</v>
      </c>
      <c r="D11" s="11" t="s">
        <v>207</v>
      </c>
      <c r="E11" s="11" t="s">
        <v>208</v>
      </c>
      <c r="F11" s="11" t="s">
        <v>269</v>
      </c>
      <c r="G11" s="11" t="s">
        <v>270</v>
      </c>
      <c r="H11" s="11" t="s">
        <v>271</v>
      </c>
      <c r="I11" s="11"/>
    </row>
    <row r="12" s="2" customFormat="1" ht="20" customHeight="1" spans="1:16383">
      <c r="A12" s="13" t="s">
        <v>272</v>
      </c>
      <c r="B12" s="13" t="s">
        <v>273</v>
      </c>
      <c r="C12" s="13" t="s">
        <v>274</v>
      </c>
      <c r="D12" s="14" t="s">
        <v>215</v>
      </c>
      <c r="E12" s="13">
        <v>45</v>
      </c>
      <c r="F12" s="13" t="s">
        <v>211</v>
      </c>
      <c r="G12" s="13">
        <v>20</v>
      </c>
      <c r="H12" s="15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  <c r="XFC12" s="18"/>
    </row>
    <row r="13" s="2" customFormat="1" ht="20" customHeight="1" spans="1:16383">
      <c r="A13" s="13" t="s">
        <v>272</v>
      </c>
      <c r="B13" s="13" t="s">
        <v>275</v>
      </c>
      <c r="C13" s="13" t="s">
        <v>276</v>
      </c>
      <c r="D13" s="14" t="s">
        <v>215</v>
      </c>
      <c r="E13" s="13">
        <v>100</v>
      </c>
      <c r="F13" s="13" t="s">
        <v>222</v>
      </c>
      <c r="G13" s="13">
        <v>20</v>
      </c>
      <c r="H13" s="15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B13" s="18"/>
      <c r="XFC13" s="18"/>
    </row>
    <row r="14" s="2" customFormat="1" ht="20" customHeight="1" spans="1:16383">
      <c r="A14" s="13" t="s">
        <v>272</v>
      </c>
      <c r="B14" s="13" t="s">
        <v>277</v>
      </c>
      <c r="C14" s="13" t="s">
        <v>278</v>
      </c>
      <c r="D14" s="14" t="s">
        <v>215</v>
      </c>
      <c r="E14" s="13">
        <v>347</v>
      </c>
      <c r="F14" s="13" t="s">
        <v>211</v>
      </c>
      <c r="G14" s="13">
        <v>20</v>
      </c>
      <c r="H14" s="15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  <c r="XFC14" s="18"/>
    </row>
    <row r="15" s="2" customFormat="1" ht="20" customHeight="1" spans="1:16383">
      <c r="A15" s="13" t="s">
        <v>279</v>
      </c>
      <c r="B15" s="13" t="s">
        <v>280</v>
      </c>
      <c r="C15" s="13" t="s">
        <v>281</v>
      </c>
      <c r="D15" s="13" t="s">
        <v>282</v>
      </c>
      <c r="E15" s="13" t="s">
        <v>283</v>
      </c>
      <c r="F15" s="13"/>
      <c r="G15" s="13">
        <v>20</v>
      </c>
      <c r="H15" s="15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</row>
    <row r="16" s="2" customFormat="1" ht="20" customHeight="1" spans="1:16383">
      <c r="A16" s="13" t="s">
        <v>284</v>
      </c>
      <c r="B16" s="13" t="s">
        <v>285</v>
      </c>
      <c r="C16" s="13" t="s">
        <v>286</v>
      </c>
      <c r="D16" s="14" t="s">
        <v>215</v>
      </c>
      <c r="E16" s="13">
        <v>95</v>
      </c>
      <c r="F16" s="13" t="s">
        <v>222</v>
      </c>
      <c r="G16" s="13">
        <v>10</v>
      </c>
      <c r="H16" s="15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</row>
    <row r="17" ht="20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岁月不及深情</cp:lastModifiedBy>
  <dcterms:created xsi:type="dcterms:W3CDTF">2022-01-21T06:55:00Z</dcterms:created>
  <dcterms:modified xsi:type="dcterms:W3CDTF">2024-03-06T02:56:25Z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430475E97DF44823BAC433A4E26AD100_12</vt:lpwstr>
  </property>
</Properties>
</file>