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<sst xmlns="http://schemas.openxmlformats.org/spreadsheetml/2006/main" count="543" uniqueCount="289">
  <si>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</si>
  <si>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</si>
  <si>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</si>
  <si>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</si>
  <si>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</si>
  <si>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</si>
  <si>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</si>
  <si>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</si>
  <si>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</si>
  <si>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</si>
  <si>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</si>
  <si>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</si>
  <si>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</si>
  <si>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</si>
  <si>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</si>
  <si>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</si>
  <si>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</si>
  <si>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</si>
  <si>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</si>
  <si>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</si>
  <si>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住房保障支出</t>
  </si>
  <si>
    <t>节能环保支出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</si>
  <si>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</si>
  <si>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</si>
  <si>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</si>
  <si>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</si>
  <si>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</si>
  <si>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</si>
  <si>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</si>
  <si>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</si>
  <si>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</si>
  <si>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</si>
  <si>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</si>
  <si>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</si>
  <si>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</si>
  <si>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</si>
  <si>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</si>
  <si>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</si>
  <si>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</si>
  <si>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</si>
  <si>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20101</t>
    </r>
  </si>
  <si>
    <r>
      <rPr>
        <sz val="10"/>
        <color rgb="FF000000"/>
        <rFont val="方正仿宋_GBK"/>
        <charset val="134"/>
      </rPr>
      <t> 人大事务</t>
    </r>
  </si>
  <si>
    <r>
      <rPr>
        <sz val="10"/>
        <color rgb="FF000000"/>
        <rFont val="方正仿宋_GBK"/>
        <charset val="134"/>
      </rPr>
      <t>  2010108</t>
    </r>
  </si>
  <si>
    <r>
      <rPr>
        <sz val="10"/>
        <color rgb="FF000000"/>
        <rFont val="方正仿宋_GBK"/>
        <charset val="134"/>
      </rPr>
      <t>  代表工作</t>
    </r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</si>
  <si>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</si>
  <si>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</si>
  <si>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</si>
  <si>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</si>
  <si>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2010350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</si>
  <si>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</si>
  <si>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20129</t>
    </r>
  </si>
  <si>
    <r>
      <rPr>
        <sz val="10"/>
        <color rgb="FF000000"/>
        <rFont val="方正仿宋_GBK"/>
        <charset val="134"/>
      </rPr>
      <t> 群众团体事务</t>
    </r>
  </si>
  <si>
    <r>
      <rPr>
        <sz val="10"/>
        <color rgb="FF000000"/>
        <rFont val="方正仿宋_GBK"/>
        <charset val="134"/>
      </rPr>
      <t>  2012999</t>
    </r>
  </si>
  <si>
    <r>
      <rPr>
        <sz val="10"/>
        <color rgb="FF000000"/>
        <rFont val="方正仿宋_GBK"/>
        <charset val="134"/>
      </rPr>
      <t>  其他群众团体事务支出</t>
    </r>
  </si>
  <si>
    <t>组织事务</t>
  </si>
  <si>
    <t>一般行政管理事务</t>
  </si>
  <si>
    <t>208</t>
  </si>
  <si>
    <r>
      <rPr>
        <sz val="10"/>
        <color rgb="FF000000"/>
        <rFont val="方正仿宋_GBK"/>
        <charset val="134"/>
      </rPr>
      <t> 20802</t>
    </r>
  </si>
  <si>
    <r>
      <rPr>
        <sz val="10"/>
        <color rgb="FF000000"/>
        <rFont val="方正仿宋_GBK"/>
        <charset val="134"/>
      </rPr>
      <t> 民政管理事务</t>
    </r>
  </si>
  <si>
    <t> 2080208</t>
  </si>
  <si>
    <r>
      <rPr>
        <sz val="10"/>
        <color rgb="FF000000"/>
        <rFont val="方正仿宋_GBK"/>
        <charset val="134"/>
      </rPr>
      <t>  基层政权建设和社区治理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</si>
  <si>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</si>
  <si>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</si>
  <si>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t>   2080501</t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</si>
  <si>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</si>
  <si>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2080502</t>
    </r>
  </si>
  <si>
    <r>
      <rPr>
        <sz val="10"/>
        <color rgb="FF000000"/>
        <rFont val="方正仿宋_GBK"/>
        <charset val="134"/>
      </rPr>
      <t>  事业单位离退休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</si>
  <si>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</si>
  <si>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</si>
  <si>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</si>
  <si>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</si>
  <si>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20808</t>
    </r>
  </si>
  <si>
    <r>
      <rPr>
        <sz val="10"/>
        <color rgb="FF000000"/>
        <rFont val="方正仿宋_GBK"/>
        <charset val="134"/>
      </rPr>
      <t> 抚恤</t>
    </r>
  </si>
  <si>
    <r>
      <rPr>
        <sz val="10"/>
        <color rgb="FF000000"/>
        <rFont val="方正仿宋_GBK"/>
        <charset val="134"/>
      </rPr>
      <t>  2080801</t>
    </r>
  </si>
  <si>
    <r>
      <rPr>
        <sz val="10"/>
        <color rgb="FF000000"/>
        <rFont val="方正仿宋_GBK"/>
        <charset val="134"/>
      </rPr>
      <t>  死亡抚恤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</si>
  <si>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</si>
  <si>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</si>
  <si>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</si>
  <si>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</si>
  <si>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</si>
  <si>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</si>
  <si>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</si>
  <si>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</si>
  <si>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</si>
  <si>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</si>
  <si>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</si>
  <si>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森林保护修复</t>
  </si>
  <si>
    <t>森林管护</t>
  </si>
  <si>
    <t>213</t>
  </si>
  <si>
    <t xml:space="preserve">  水利</t>
  </si>
  <si>
    <t xml:space="preserve">    水利工程运行与维护</t>
  </si>
  <si>
    <t xml:space="preserve">  巩固脱贫攻坚成果衔接乡村振兴</t>
  </si>
  <si>
    <t xml:space="preserve">    农村基础设施建设</t>
  </si>
  <si>
    <t>生产发展</t>
  </si>
  <si>
    <t>其他巩固脱贫攻坚成果衔接乡村振兴支出</t>
  </si>
  <si>
    <r>
      <rPr>
        <sz val="10"/>
        <color rgb="FF000000"/>
        <rFont val="方正仿宋_GBK"/>
        <charset val="134"/>
      </rPr>
      <t> 21307</t>
    </r>
  </si>
  <si>
    <r>
      <rPr>
        <sz val="10"/>
        <color rgb="FF000000"/>
        <rFont val="方正仿宋_GBK"/>
        <charset val="134"/>
      </rPr>
      <t> 农村综合改革</t>
    </r>
  </si>
  <si>
    <t xml:space="preserve">   对村级公益事业建设的补助</t>
  </si>
  <si>
    <r>
      <rPr>
        <sz val="10"/>
        <color rgb="FF000000"/>
        <rFont val="方正仿宋_GBK"/>
        <charset val="134"/>
      </rPr>
      <t>  对村民委员会和村党支部的补助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</si>
  <si>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</si>
  <si>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</si>
  <si>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</si>
  <si>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</si>
  <si>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</si>
  <si>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自然灾害救灾及恢复重建支出</t>
  </si>
  <si>
    <t>自然灾害灾后重建补助</t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</si>
  <si>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</si>
  <si>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</si>
  <si>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</si>
  <si>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</si>
  <si>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</si>
  <si>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</si>
  <si>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</si>
  <si>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</si>
  <si>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</si>
  <si>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</si>
  <si>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</si>
  <si>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</si>
  <si>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</si>
  <si>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</si>
  <si>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</si>
  <si>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</si>
  <si>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</si>
  <si>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</si>
  <si>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</si>
  <si>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</si>
  <si>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</si>
  <si>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</si>
  <si>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</si>
  <si>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</si>
  <si>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</si>
  <si>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</si>
  <si>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</si>
  <si>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</si>
  <si>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</si>
  <si>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</si>
  <si>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</si>
  <si>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</si>
  <si>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</si>
  <si>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</si>
  <si>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</si>
  <si>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</si>
  <si>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</si>
  <si>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</si>
  <si>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</si>
  <si>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</si>
  <si>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</si>
  <si>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</si>
  <si>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</si>
  <si>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</si>
  <si>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</si>
  <si>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</si>
  <si>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</si>
  <si>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</si>
  <si>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</si>
  <si>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</si>
  <si>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</si>
  <si>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</si>
  <si>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</si>
  <si>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</si>
  <si>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</si>
  <si>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</si>
  <si>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30302</t>
    </r>
  </si>
  <si>
    <r>
      <rPr>
        <sz val="10"/>
        <color rgb="FF000000"/>
        <rFont val="方正仿宋_GBK"/>
        <charset val="134"/>
      </rPr>
      <t> 退休费</t>
    </r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</si>
  <si>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</si>
  <si>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</si>
  <si>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</si>
  <si>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</si>
  <si>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</si>
  <si>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t> 办公设备购置</t>
  </si>
  <si>
    <t>表四</t>
  </si>
  <si>
    <t>巫溪县徐家镇镇人民政府2024年一般公共预算“三公”经费支出表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</si>
  <si>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</si>
  <si>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</si>
  <si>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</si>
  <si>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</si>
  <si>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</si>
  <si>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</si>
  <si>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</si>
  <si>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</si>
  <si>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</si>
  <si>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</si>
  <si>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</si>
  <si>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</si>
  <si>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</si>
  <si>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</si>
  <si>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</si>
  <si>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</si>
  <si>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</si>
  <si>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</si>
  <si>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</si>
  <si>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</si>
  <si>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</si>
  <si>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</si>
  <si>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</si>
  <si>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</si>
  <si>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</si>
  <si>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</si>
  <si>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</si>
  <si>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</si>
  <si>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</si>
  <si>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</si>
  <si>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</si>
  <si>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</si>
  <si>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</si>
  <si>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</si>
  <si>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</si>
  <si>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</si>
  <si>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表九</t>
  </si>
  <si>
    <t>政府采购预算明细表</t>
  </si>
  <si>
    <t>项目编号</t>
  </si>
  <si>
    <t>A</t>
  </si>
  <si>
    <t>表十</t>
  </si>
  <si>
    <t>2024年部门预算整体绩效目标表</t>
  </si>
  <si>
    <t>部门(单位)名称</t>
  </si>
  <si>
    <t>巫溪县徐家镇人民政府</t>
  </si>
  <si>
    <t>部门支出预算数</t>
  </si>
  <si>
    <t>当年整体绩效目标</t>
  </si>
  <si>
    <t>坚持促进经济发展、增加农民收入，强化公共服务，认真履行政府职责职能：一是基层党的建设职能，坚持党要管党、全面从严治党，切实加强党的政治建设、思想建设、组织建设、作风建设、纪律建设，把制度建设贯穿其中，深入推进反腐败斗争，推动全面从严治党向基层延伸。二是经济发展职能，正确处理好政府与市场、政府与社会的关系，强化产业引导，科学编制发展规划，构建新型农业经济体系，落实强农惠农政策，推进扶贫开发，促进农民持续增收。三是公共服务职能，加快义务教育、学前教育、劳动就业、基本医疗卫生、公共文化体育、计划生育等社会事业发展，完善社会保险、社会救助、社会福利、优抚安置、扶贫济困、法律服务等社会保障体系，实现基本公共服务全覆盖。四是公共管理职能，加强村镇规划建设和环境保护，强化城镇和村容村貌管理，健全重大社情、疫情、险情等公共突发事件的预防和应急处理机制，推进社会治安综合治理，加强信访工作，建立调处化解矛盾纠纷综合机制，确保农村社会和谐稳定。五是公共安全职能，加强安全生产、食品药品、生态建设、农产品质量安全等监督管理，建立健全隐患排查治理体系和安全预防控制体系，推进基层行政执法体制改革，完善执法保障机制，增强执法监管能力。</t>
  </si>
  <si>
    <t>绩效指标</t>
  </si>
  <si>
    <t>指标</t>
  </si>
  <si>
    <t>指标权重</t>
  </si>
  <si>
    <t>计量单位</t>
  </si>
  <si>
    <t>指标性质</t>
  </si>
  <si>
    <t>指标值</t>
  </si>
  <si>
    <t xml:space="preserve"> 
选举人大代表人数</t>
  </si>
  <si>
    <t>人</t>
  </si>
  <si>
    <t>大于等于</t>
  </si>
  <si>
    <t>年度预算按时公开率</t>
  </si>
  <si>
    <t>%</t>
  </si>
  <si>
    <t>补助惠民政策落实率</t>
  </si>
  <si>
    <t>严重精神患者以奖代补人数</t>
  </si>
  <si>
    <t>社会汉字综合治理群众满意度</t>
  </si>
  <si>
    <t>表十一</t>
  </si>
  <si>
    <t>2024年重点专项资金绩效目标表（一级项目）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</si>
  <si>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</si>
  <si>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</si>
  <si>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</si>
  <si>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</si>
  <si>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</si>
  <si>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</si>
  <si>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</si>
  <si>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</si>
  <si>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指标名称</t>
  </si>
  <si>
    <t>是否核心</t>
  </si>
  <si>
    <t>2024年无重点专项项目，故此表无数据</t>
  </si>
  <si>
    <t>表十二</t>
  </si>
  <si>
    <t>2024年部门（单位）一般性项目绩效目标表</t>
  </si>
  <si>
    <t>单位信息：</t>
  </si>
  <si>
    <t>项目名称：</t>
  </si>
  <si>
    <t>2024年村干部补助及其他</t>
  </si>
  <si>
    <t>职能职责与活动：</t>
  </si>
  <si>
    <t>主管部门：</t>
  </si>
  <si>
    <t>财政局</t>
  </si>
  <si>
    <t>项目经办人：</t>
  </si>
  <si>
    <t>何雪黎</t>
  </si>
  <si>
    <t>项目总额：</t>
  </si>
  <si>
    <t>预算执行率权重(%)：</t>
  </si>
  <si>
    <t>项目经办人电话：</t>
  </si>
  <si>
    <t>023-51415005</t>
  </si>
  <si>
    <t>其中：</t>
  </si>
  <si>
    <t>财政资金：</t>
  </si>
  <si>
    <t>整体目标：</t>
  </si>
  <si>
    <t>建立键全居民自治体制机制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</si>
  <si>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</si>
  <si>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</si>
  <si>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</si>
  <si>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</si>
  <si>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</si>
  <si>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</si>
  <si>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</si>
  <si>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</si>
  <si>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</si>
  <si>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</si>
  <si>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</si>
  <si>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</si>
  <si>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服务人数</t>
  </si>
  <si>
    <t>人（户）</t>
  </si>
  <si>
    <t>工作骨干培训</t>
  </si>
  <si>
    <t xml:space="preserve">人次 </t>
  </si>
  <si>
    <t>效益指标</t>
  </si>
  <si>
    <t>社会效益</t>
  </si>
  <si>
    <t>服务基层组织个数</t>
  </si>
  <si>
    <t>等于</t>
  </si>
  <si>
    <t>个</t>
  </si>
  <si>
    <t>服务村级数量</t>
  </si>
  <si>
    <t>满意度指标</t>
  </si>
  <si>
    <t>服务对象满意度</t>
  </si>
  <si>
    <t>服务基层群众满意度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</si>
</sst>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0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name val="方正楷体_GBK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0"/>
      <color rgb="FF000000"/>
      <name val="Times New Roman"/>
      <charset val="134"/>
    </font>
    <font>
      <sz val="9"/>
      <name val="simhei"/>
      <charset val="134"/>
    </font>
    <font>
      <sz val="19"/>
      <name val="方正小标宋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9"/>
      <color rgb="FF000000"/>
      <name val="方正小标宋_GBK"/>
      <charset val="134"/>
    </font>
    <font>
      <sz val="10"/>
      <name val="Times New Roman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2"/>
      <color rgb="FF000000"/>
      <name val="方正黑体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4"/>
      <color rgb="FF000000"/>
      <name val="方正黑体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1"/>
      <color rgb="FF000000"/>
      <name val="方正楷体_GBK"/>
      <charset val="134"/>
    </font>
    <font>
      <sz val="12"/>
      <color rgb="FF000000"/>
      <name val="宋体"/>
      <charset val="134"/>
    </font>
    <font>
      <sz val="18"/>
      <color rgb="FF000000"/>
      <name val="方正小标宋_GBK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12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1" fillId="15" borderId="0" applyNumberFormat="false" applyBorder="false" applyAlignment="false" applyProtection="false">
      <alignment vertical="center"/>
    </xf>
    <xf numFmtId="0" fontId="41" fillId="18" borderId="0" applyNumberFormat="false" applyBorder="false" applyAlignment="false" applyProtection="false">
      <alignment vertical="center"/>
    </xf>
    <xf numFmtId="0" fontId="40" fillId="12" borderId="0" applyNumberFormat="false" applyBorder="false" applyAlignment="false" applyProtection="false">
      <alignment vertical="center"/>
    </xf>
    <xf numFmtId="0" fontId="41" fillId="16" borderId="0" applyNumberFormat="false" applyBorder="false" applyAlignment="false" applyProtection="false">
      <alignment vertical="center"/>
    </xf>
    <xf numFmtId="0" fontId="41" fillId="9" borderId="0" applyNumberFormat="false" applyBorder="false" applyAlignment="false" applyProtection="false">
      <alignment vertical="center"/>
    </xf>
    <xf numFmtId="0" fontId="40" fillId="13" borderId="0" applyNumberFormat="false" applyBorder="false" applyAlignment="false" applyProtection="false">
      <alignment vertical="center"/>
    </xf>
    <xf numFmtId="0" fontId="41" fillId="10" borderId="0" applyNumberFormat="false" applyBorder="false" applyAlignment="false" applyProtection="false">
      <alignment vertical="center"/>
    </xf>
    <xf numFmtId="0" fontId="43" fillId="0" borderId="9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50" fillId="0" borderId="10" applyNumberFormat="false" applyFill="false" applyAlignment="false" applyProtection="false">
      <alignment vertical="center"/>
    </xf>
    <xf numFmtId="9" fontId="44" fillId="0" borderId="0" applyFont="false" applyFill="false" applyBorder="false" applyAlignment="false" applyProtection="false">
      <alignment vertical="center"/>
    </xf>
    <xf numFmtId="43" fontId="44" fillId="0" borderId="0" applyFont="false" applyFill="false" applyBorder="false" applyAlignment="false" applyProtection="false">
      <alignment vertical="center"/>
    </xf>
    <xf numFmtId="0" fontId="46" fillId="0" borderId="8" applyNumberFormat="false" applyFill="false" applyAlignment="false" applyProtection="false">
      <alignment vertical="center"/>
    </xf>
    <xf numFmtId="42" fontId="44" fillId="0" borderId="0" applyFont="false" applyFill="false" applyBorder="false" applyAlignment="false" applyProtection="false">
      <alignment vertical="center"/>
    </xf>
    <xf numFmtId="0" fontId="40" fillId="8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41" fillId="19" borderId="0" applyNumberFormat="false" applyBorder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0" fontId="52" fillId="0" borderId="8" applyNumberFormat="false" applyFill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41" fillId="21" borderId="0" applyNumberFormat="false" applyBorder="false" applyAlignment="false" applyProtection="false">
      <alignment vertical="center"/>
    </xf>
    <xf numFmtId="44" fontId="44" fillId="0" borderId="0" applyFont="false" applyFill="false" applyBorder="false" applyAlignment="false" applyProtection="false">
      <alignment vertical="center"/>
    </xf>
    <xf numFmtId="0" fontId="41" fillId="22" borderId="0" applyNumberFormat="false" applyBorder="false" applyAlignment="false" applyProtection="false">
      <alignment vertical="center"/>
    </xf>
    <xf numFmtId="0" fontId="54" fillId="23" borderId="11" applyNumberFormat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41" fontId="44" fillId="0" borderId="0" applyFont="false" applyFill="false" applyBorder="false" applyAlignment="false" applyProtection="false">
      <alignment vertical="center"/>
    </xf>
    <xf numFmtId="0" fontId="40" fillId="25" borderId="0" applyNumberFormat="false" applyBorder="false" applyAlignment="false" applyProtection="false">
      <alignment vertical="center"/>
    </xf>
    <xf numFmtId="0" fontId="41" fillId="26" borderId="0" applyNumberFormat="false" applyBorder="false" applyAlignment="false" applyProtection="false">
      <alignment vertical="center"/>
    </xf>
    <xf numFmtId="0" fontId="40" fillId="28" borderId="0" applyNumberFormat="false" applyBorder="false" applyAlignment="false" applyProtection="false">
      <alignment vertical="center"/>
    </xf>
    <xf numFmtId="0" fontId="55" fillId="29" borderId="11" applyNumberFormat="false" applyAlignment="false" applyProtection="false">
      <alignment vertical="center"/>
    </xf>
    <xf numFmtId="0" fontId="56" fillId="23" borderId="12" applyNumberFormat="false" applyAlignment="false" applyProtection="false">
      <alignment vertical="center"/>
    </xf>
    <xf numFmtId="0" fontId="58" fillId="30" borderId="13" applyNumberFormat="false" applyAlignment="false" applyProtection="false">
      <alignment vertical="center"/>
    </xf>
    <xf numFmtId="0" fontId="59" fillId="0" borderId="15" applyNumberFormat="false" applyFill="false" applyAlignment="false" applyProtection="false">
      <alignment vertical="center"/>
    </xf>
    <xf numFmtId="0" fontId="40" fillId="24" borderId="0" applyNumberFormat="false" applyBorder="false" applyAlignment="false" applyProtection="false">
      <alignment vertical="center"/>
    </xf>
    <xf numFmtId="0" fontId="40" fillId="32" borderId="0" applyNumberFormat="false" applyBorder="false" applyAlignment="false" applyProtection="false">
      <alignment vertical="center"/>
    </xf>
    <xf numFmtId="0" fontId="44" fillId="31" borderId="14" applyNumberFormat="false" applyFon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7" fillId="11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0" fillId="27" borderId="0" applyNumberFormat="false" applyBorder="false" applyAlignment="false" applyProtection="false">
      <alignment vertical="center"/>
    </xf>
    <xf numFmtId="0" fontId="48" fillId="14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49" fillId="17" borderId="0" applyNumberFormat="false" applyBorder="false" applyAlignment="false" applyProtection="false">
      <alignment vertical="center"/>
    </xf>
    <xf numFmtId="0" fontId="40" fillId="6" borderId="0" applyNumberFormat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40" fillId="4" borderId="0" applyNumberFormat="false" applyBorder="false" applyAlignment="false" applyProtection="false">
      <alignment vertical="center"/>
    </xf>
    <xf numFmtId="0" fontId="41" fillId="3" borderId="0" applyNumberFormat="false" applyBorder="false" applyAlignment="false" applyProtection="false">
      <alignment vertical="center"/>
    </xf>
    <xf numFmtId="0" fontId="40" fillId="2" borderId="0" applyNumberFormat="false" applyBorder="false" applyAlignment="false" applyProtection="false">
      <alignment vertical="center"/>
    </xf>
  </cellStyleXfs>
  <cellXfs count="105">
    <xf numFmtId="0" fontId="0" fillId="0" borderId="0" xfId="0" applyFont="true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right" vertical="center"/>
    </xf>
    <xf numFmtId="0" fontId="7" fillId="0" borderId="0" xfId="0" applyFont="true" applyFill="true" applyAlignment="true">
      <alignment horizontal="right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8" fillId="0" borderId="0" xfId="0" applyFont="true" applyBorder="true" applyAlignment="true">
      <alignment vertical="center" wrapText="true"/>
    </xf>
    <xf numFmtId="0" fontId="9" fillId="0" borderId="0" xfId="0" applyFont="true" applyBorder="true" applyAlignment="true">
      <alignment horizontal="center" vertical="center" wrapText="true"/>
    </xf>
    <xf numFmtId="0" fontId="10" fillId="0" borderId="0" xfId="0" applyFont="true" applyBorder="true" applyAlignment="true">
      <alignment horizontal="left" vertical="center" wrapText="true"/>
    </xf>
    <xf numFmtId="0" fontId="11" fillId="0" borderId="0" xfId="0" applyFont="true" applyBorder="true" applyAlignment="true">
      <alignment horizontal="left" vertical="center" wrapText="true"/>
    </xf>
    <xf numFmtId="0" fontId="10" fillId="0" borderId="4" xfId="0" applyFont="true" applyBorder="true" applyAlignment="true">
      <alignment vertical="center" wrapText="true"/>
    </xf>
    <xf numFmtId="0" fontId="11" fillId="0" borderId="4" xfId="0" applyFont="true" applyBorder="true" applyAlignment="true">
      <alignment horizontal="center" vertical="center"/>
    </xf>
    <xf numFmtId="4" fontId="12" fillId="0" borderId="4" xfId="0" applyNumberFormat="true" applyFont="true" applyBorder="true" applyAlignment="true">
      <alignment horizontal="center" vertical="center" wrapText="true"/>
    </xf>
    <xf numFmtId="0" fontId="11" fillId="0" borderId="4" xfId="0" applyFont="true" applyBorder="true" applyAlignment="true">
      <alignment vertical="center" wrapText="true"/>
    </xf>
    <xf numFmtId="0" fontId="10" fillId="0" borderId="4" xfId="0" applyFont="true" applyBorder="true" applyAlignment="true">
      <alignment horizontal="center" vertical="center" wrapText="true"/>
    </xf>
    <xf numFmtId="0" fontId="11" fillId="0" borderId="4" xfId="0" applyFont="true" applyBorder="true" applyAlignment="true">
      <alignment horizontal="left" vertical="center"/>
    </xf>
    <xf numFmtId="0" fontId="8" fillId="0" borderId="0" xfId="0" applyFont="true" applyBorder="true" applyAlignment="true">
      <alignment horizontal="right" vertical="center" wrapText="true"/>
    </xf>
    <xf numFmtId="0" fontId="11" fillId="0" borderId="4" xfId="0" applyFont="true" applyBorder="true" applyAlignment="true">
      <alignment horizontal="center" vertical="center" wrapText="true"/>
    </xf>
    <xf numFmtId="0" fontId="13" fillId="0" borderId="4" xfId="0" applyFont="true" applyBorder="true" applyAlignment="true">
      <alignment horizontal="center" vertical="center"/>
    </xf>
    <xf numFmtId="0" fontId="14" fillId="0" borderId="0" xfId="0" applyFont="true" applyBorder="true" applyAlignment="true">
      <alignment vertical="center" wrapText="true"/>
    </xf>
    <xf numFmtId="0" fontId="15" fillId="0" borderId="0" xfId="0" applyFont="true" applyBorder="true" applyAlignment="true">
      <alignment horizontal="center" vertical="center" wrapText="true"/>
    </xf>
    <xf numFmtId="0" fontId="16" fillId="0" borderId="4" xfId="0" applyFont="true" applyBorder="true" applyAlignment="true">
      <alignment horizontal="left" vertical="center" wrapText="true"/>
    </xf>
    <xf numFmtId="0" fontId="16" fillId="0" borderId="4" xfId="0" applyFont="true" applyBorder="true" applyAlignment="true">
      <alignment horizontal="left" vertical="center"/>
    </xf>
    <xf numFmtId="0" fontId="17" fillId="0" borderId="4" xfId="0" applyFont="true" applyBorder="true" applyAlignment="true">
      <alignment vertical="center" wrapText="true"/>
    </xf>
    <xf numFmtId="0" fontId="16" fillId="0" borderId="4" xfId="0" applyFont="true" applyBorder="true" applyAlignment="true">
      <alignment horizontal="center" vertical="center" wrapText="true"/>
    </xf>
    <xf numFmtId="0" fontId="17" fillId="0" borderId="4" xfId="0" applyFont="true" applyBorder="true" applyAlignment="true">
      <alignment horizontal="center" vertical="center"/>
    </xf>
    <xf numFmtId="0" fontId="17" fillId="0" borderId="4" xfId="0" applyFont="true" applyBorder="true" applyAlignment="true">
      <alignment horizontal="left" vertical="center" wrapText="true"/>
    </xf>
    <xf numFmtId="0" fontId="17" fillId="0" borderId="4" xfId="0" applyFont="true" applyBorder="true" applyAlignment="true">
      <alignment horizontal="center" vertical="center" wrapText="true"/>
    </xf>
    <xf numFmtId="0" fontId="18" fillId="0" borderId="0" xfId="0" applyFont="true" applyBorder="true" applyAlignment="true">
      <alignment vertical="center" wrapText="true"/>
    </xf>
    <xf numFmtId="0" fontId="0" fillId="0" borderId="0" xfId="0" applyFont="true" applyBorder="true" applyAlignment="true">
      <alignment vertical="center"/>
    </xf>
    <xf numFmtId="0" fontId="17" fillId="0" borderId="0" xfId="0" applyFont="true" applyBorder="true" applyAlignment="true">
      <alignment horizontal="right" vertical="center" wrapText="true"/>
    </xf>
    <xf numFmtId="0" fontId="11" fillId="0" borderId="0" xfId="0" applyFont="true" applyBorder="true" applyAlignment="true">
      <alignment vertical="center" wrapText="true"/>
    </xf>
    <xf numFmtId="4" fontId="19" fillId="0" borderId="4" xfId="0" applyNumberFormat="true" applyFont="true" applyBorder="true" applyAlignment="true">
      <alignment horizontal="center" vertical="center" wrapText="true"/>
    </xf>
    <xf numFmtId="4" fontId="13" fillId="0" borderId="0" xfId="0" applyNumberFormat="true" applyFont="true" applyBorder="true" applyAlignment="true">
      <alignment vertical="center" wrapText="true"/>
    </xf>
    <xf numFmtId="0" fontId="10" fillId="0" borderId="0" xfId="0" applyFont="true" applyBorder="true" applyAlignment="true">
      <alignment vertical="center" wrapText="true"/>
    </xf>
    <xf numFmtId="0" fontId="20" fillId="0" borderId="0" xfId="0" applyFont="true" applyBorder="true" applyAlignment="true">
      <alignment horizontal="center" vertical="center" wrapText="true"/>
    </xf>
    <xf numFmtId="0" fontId="21" fillId="0" borderId="4" xfId="0" applyFont="true" applyBorder="true" applyAlignment="true">
      <alignment horizontal="center" vertical="center" wrapText="true"/>
    </xf>
    <xf numFmtId="0" fontId="22" fillId="0" borderId="4" xfId="0" applyFont="true" applyBorder="true" applyAlignment="true">
      <alignment horizontal="center" vertical="center" wrapText="true"/>
    </xf>
    <xf numFmtId="4" fontId="23" fillId="0" borderId="4" xfId="0" applyNumberFormat="true" applyFont="true" applyBorder="true" applyAlignment="true">
      <alignment horizontal="right" vertical="center"/>
    </xf>
    <xf numFmtId="4" fontId="13" fillId="0" borderId="4" xfId="0" applyNumberFormat="true" applyFont="true" applyBorder="true" applyAlignment="true">
      <alignment horizontal="right" vertical="center"/>
    </xf>
    <xf numFmtId="0" fontId="8" fillId="0" borderId="0" xfId="0" applyFont="true" applyBorder="true" applyAlignment="true">
      <alignment horizontal="right" vertical="center"/>
    </xf>
    <xf numFmtId="0" fontId="18" fillId="0" borderId="0" xfId="0" applyFont="true" applyBorder="true" applyAlignment="true">
      <alignment horizontal="center"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24" fillId="0" borderId="4" xfId="0" applyFont="true" applyBorder="true" applyAlignment="true">
      <alignment horizontal="center" vertical="center" wrapText="true"/>
    </xf>
    <xf numFmtId="4" fontId="13" fillId="0" borderId="4" xfId="0" applyNumberFormat="true" applyFont="true" applyBorder="true" applyAlignment="true">
      <alignment horizontal="right" vertical="center" wrapText="true"/>
    </xf>
    <xf numFmtId="0" fontId="11" fillId="0" borderId="4" xfId="0" applyFont="true" applyBorder="true">
      <alignment vertical="center"/>
    </xf>
    <xf numFmtId="0" fontId="11" fillId="0" borderId="4" xfId="0" applyFont="true" applyBorder="true" applyAlignment="true">
      <alignment horizontal="left" vertical="center" wrapText="true"/>
    </xf>
    <xf numFmtId="0" fontId="11" fillId="0" borderId="4" xfId="0" applyFont="true" applyBorder="true" applyAlignment="true">
      <alignment horizontal="right" vertical="center" wrapText="true"/>
    </xf>
    <xf numFmtId="0" fontId="25" fillId="0" borderId="4" xfId="0" applyFont="true" applyBorder="true" applyAlignment="true">
      <alignment horizontal="center" vertical="center"/>
    </xf>
    <xf numFmtId="0" fontId="26" fillId="0" borderId="4" xfId="0" applyFont="true" applyBorder="true" applyAlignment="true">
      <alignment horizontal="center" vertical="center"/>
    </xf>
    <xf numFmtId="4" fontId="27" fillId="0" borderId="4" xfId="0" applyNumberFormat="true" applyFont="true" applyBorder="true" applyAlignment="true">
      <alignment horizontal="right" vertical="center"/>
    </xf>
    <xf numFmtId="0" fontId="25" fillId="0" borderId="4" xfId="0" applyFont="true" applyBorder="true" applyAlignment="true">
      <alignment horizontal="center" vertical="center" wrapText="true"/>
    </xf>
    <xf numFmtId="4" fontId="28" fillId="0" borderId="4" xfId="0" applyNumberFormat="true" applyFont="true" applyBorder="true" applyAlignment="true">
      <alignment horizontal="right" vertical="center"/>
    </xf>
    <xf numFmtId="4" fontId="28" fillId="0" borderId="5" xfId="0" applyNumberFormat="true" applyFont="true" applyBorder="true" applyAlignment="true">
      <alignment horizontal="right" vertical="center"/>
    </xf>
    <xf numFmtId="4" fontId="13" fillId="0" borderId="6" xfId="0" applyNumberFormat="true" applyFont="true" applyBorder="true" applyAlignment="true">
      <alignment horizontal="right" vertical="center" wrapText="true"/>
    </xf>
    <xf numFmtId="0" fontId="0" fillId="0" borderId="1" xfId="0" applyFont="true" applyBorder="true">
      <alignment vertical="center"/>
    </xf>
    <xf numFmtId="0" fontId="29" fillId="0" borderId="4" xfId="0" applyFont="true" applyBorder="true" applyAlignment="true">
      <alignment horizontal="center" vertical="center"/>
    </xf>
    <xf numFmtId="0" fontId="29" fillId="0" borderId="6" xfId="0" applyFont="true" applyBorder="true" applyAlignment="true">
      <alignment horizontal="center" vertical="center"/>
    </xf>
    <xf numFmtId="0" fontId="10" fillId="0" borderId="4" xfId="0" applyFont="true" applyBorder="true" applyAlignment="true">
      <alignment horizontal="center" vertical="center"/>
    </xf>
    <xf numFmtId="4" fontId="30" fillId="0" borderId="6" xfId="0" applyNumberFormat="true" applyFont="true" applyBorder="true" applyAlignment="true">
      <alignment horizontal="right" vertical="center"/>
    </xf>
    <xf numFmtId="0" fontId="12" fillId="0" borderId="0" xfId="0" applyFont="true" applyBorder="true">
      <alignment vertical="center"/>
    </xf>
    <xf numFmtId="0" fontId="31" fillId="0" borderId="4" xfId="0" applyFont="true" applyBorder="true">
      <alignment vertical="center"/>
    </xf>
    <xf numFmtId="4" fontId="30" fillId="0" borderId="4" xfId="0" applyNumberFormat="true" applyFont="true" applyBorder="true" applyAlignment="true">
      <alignment horizontal="right" vertical="center"/>
    </xf>
    <xf numFmtId="0" fontId="32" fillId="0" borderId="0" xfId="0" applyFont="true" applyBorder="true" applyAlignment="true">
      <alignment horizontal="right" vertical="center"/>
    </xf>
    <xf numFmtId="0" fontId="29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4" fontId="30" fillId="0" borderId="1" xfId="0" applyNumberFormat="true" applyFont="true" applyBorder="true" applyAlignment="true">
      <alignment horizontal="right" vertical="center"/>
    </xf>
    <xf numFmtId="0" fontId="0" fillId="0" borderId="0" xfId="0" applyFont="true" applyBorder="true">
      <alignment vertical="center"/>
    </xf>
    <xf numFmtId="0" fontId="31" fillId="0" borderId="1" xfId="0" applyFont="true" applyBorder="true">
      <alignment vertical="center"/>
    </xf>
    <xf numFmtId="4" fontId="30" fillId="0" borderId="0" xfId="0" applyNumberFormat="true" applyFont="true" applyBorder="true" applyAlignment="true">
      <alignment horizontal="right" vertical="center"/>
    </xf>
    <xf numFmtId="4" fontId="30" fillId="0" borderId="1" xfId="0" applyNumberFormat="true" applyFont="true" applyFill="true" applyBorder="true" applyAlignment="true">
      <alignment horizontal="right" vertical="center"/>
    </xf>
    <xf numFmtId="4" fontId="30" fillId="0" borderId="0" xfId="0" applyNumberFormat="true" applyFont="true" applyFill="true" applyBorder="true" applyAlignment="true">
      <alignment horizontal="right" vertical="center"/>
    </xf>
    <xf numFmtId="0" fontId="31" fillId="0" borderId="1" xfId="0" applyFont="true" applyBorder="true" applyAlignment="true">
      <alignment horizontal="left" vertical="center"/>
    </xf>
    <xf numFmtId="4" fontId="33" fillId="0" borderId="1" xfId="0" applyNumberFormat="true" applyFont="true" applyFill="true" applyBorder="true" applyAlignment="true">
      <alignment horizontal="left" vertical="center"/>
    </xf>
    <xf numFmtId="4" fontId="30" fillId="0" borderId="1" xfId="0" applyNumberFormat="true" applyFont="true" applyFill="true" applyBorder="true" applyAlignment="true">
      <alignment horizontal="left" vertical="center"/>
    </xf>
    <xf numFmtId="0" fontId="31" fillId="0" borderId="7" xfId="0" applyFont="true" applyBorder="true">
      <alignment vertical="center"/>
    </xf>
    <xf numFmtId="4" fontId="30" fillId="0" borderId="7" xfId="0" applyNumberFormat="true" applyFont="true" applyBorder="true" applyAlignment="true">
      <alignment horizontal="right" vertical="center"/>
    </xf>
    <xf numFmtId="0" fontId="8" fillId="0" borderId="0" xfId="0" applyFont="true" applyBorder="true">
      <alignment vertical="center"/>
    </xf>
    <xf numFmtId="0" fontId="34" fillId="0" borderId="0" xfId="0" applyFont="true" applyBorder="true" applyAlignment="true">
      <alignment horizontal="center" vertical="center"/>
    </xf>
    <xf numFmtId="0" fontId="24" fillId="0" borderId="4" xfId="0" applyFont="true" applyBorder="true" applyAlignment="true">
      <alignment horizontal="center" vertical="center"/>
    </xf>
    <xf numFmtId="0" fontId="22" fillId="0" borderId="4" xfId="0" applyFont="true" applyBorder="true" applyAlignment="true">
      <alignment horizontal="center" vertical="center"/>
    </xf>
    <xf numFmtId="0" fontId="35" fillId="0" borderId="0" xfId="0" applyFont="true" applyBorder="true" applyAlignment="true">
      <alignment horizontal="center" vertical="center" wrapText="true"/>
    </xf>
    <xf numFmtId="0" fontId="36" fillId="0" borderId="4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right" vertical="center"/>
    </xf>
    <xf numFmtId="0" fontId="8" fillId="0" borderId="0" xfId="0" applyFont="true" applyBorder="true" applyAlignment="true">
      <alignment horizontal="left" vertical="center"/>
    </xf>
    <xf numFmtId="0" fontId="37" fillId="0" borderId="0" xfId="0" applyFont="true" applyBorder="true" applyAlignment="true">
      <alignment horizontal="center" vertical="center" wrapText="true"/>
    </xf>
    <xf numFmtId="0" fontId="38" fillId="0" borderId="0" xfId="0" applyFont="true" applyBorder="true" applyAlignment="true">
      <alignment vertical="center" wrapText="true"/>
    </xf>
    <xf numFmtId="0" fontId="29" fillId="0" borderId="4" xfId="0" applyFont="true" applyBorder="true" applyAlignment="true">
      <alignment horizontal="center" vertical="center" wrapText="true"/>
    </xf>
    <xf numFmtId="4" fontId="39" fillId="0" borderId="4" xfId="0" applyNumberFormat="true" applyFont="true" applyBorder="true" applyAlignment="true">
      <alignment horizontal="right" vertical="center"/>
    </xf>
    <xf numFmtId="0" fontId="31" fillId="0" borderId="4" xfId="0" applyFont="true" applyBorder="true" applyAlignment="true">
      <alignment horizontal="left" vertical="center"/>
    </xf>
    <xf numFmtId="0" fontId="12" fillId="0" borderId="4" xfId="0" applyFont="true" applyBorder="true" applyAlignment="true">
      <alignment vertical="center" wrapText="true"/>
    </xf>
    <xf numFmtId="4" fontId="33" fillId="0" borderId="4" xfId="0" applyNumberFormat="true" applyFont="true" applyFill="true" applyBorder="true" applyAlignment="true">
      <alignment horizontal="left" vertical="center"/>
    </xf>
    <xf numFmtId="4" fontId="30" fillId="0" borderId="4" xfId="0" applyNumberFormat="true" applyFont="true" applyFill="true" applyBorder="true" applyAlignment="true">
      <alignment horizontal="left" vertical="center"/>
    </xf>
    <xf numFmtId="0" fontId="31" fillId="0" borderId="4" xfId="0" applyFont="true" applyBorder="true" applyAlignment="true">
      <alignment vertical="center" wrapText="true"/>
    </xf>
    <xf numFmtId="4" fontId="30" fillId="0" borderId="4" xfId="0" applyNumberFormat="true" applyFont="true" applyFill="true" applyBorder="true" applyAlignment="true">
      <alignment horizontal="right" vertical="center"/>
    </xf>
    <xf numFmtId="0" fontId="12" fillId="0" borderId="4" xfId="0" applyFont="true" applyBorder="true" applyAlignment="true">
      <alignment horizontal="righ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C9" sqref="C9"/>
    </sheetView>
  </sheetViews>
  <sheetFormatPr defaultColWidth="10" defaultRowHeight="14.25" outlineLevelCol="7"/>
  <cols>
    <col min="1" max="1" width="0.266666666666667" customWidth="true"/>
    <col min="2" max="2" width="23.6166666666667" customWidth="true"/>
    <col min="3" max="3" width="17.2333333333333" customWidth="true"/>
    <col min="4" max="4" width="25.7833333333333" customWidth="true"/>
    <col min="5" max="5" width="17.1" customWidth="true"/>
    <col min="6" max="6" width="16.2833333333333" customWidth="true"/>
    <col min="7" max="7" width="15.6083333333333" customWidth="true"/>
    <col min="8" max="8" width="16.4166666666667" customWidth="true"/>
    <col min="9" max="11" width="9.76666666666667" customWidth="true"/>
  </cols>
  <sheetData>
    <row r="1" ht="16.35" customHeight="true" spans="1:2">
      <c r="A1" s="1"/>
      <c r="B1" s="15" t="s">
        <v>0</v>
      </c>
    </row>
    <row r="2" ht="40.5" customHeight="true" spans="2:8">
      <c r="B2" s="50" t="s">
        <v>1</v>
      </c>
      <c r="C2" s="50"/>
      <c r="D2" s="50"/>
      <c r="E2" s="50"/>
      <c r="F2" s="50"/>
      <c r="G2" s="50"/>
      <c r="H2" s="50"/>
    </row>
    <row r="3" ht="23.25" customHeight="true" spans="8:8">
      <c r="H3" s="72" t="s">
        <v>2</v>
      </c>
    </row>
    <row r="4" ht="43.1" customHeight="true" spans="2:8">
      <c r="B4" s="96" t="s">
        <v>3</v>
      </c>
      <c r="C4" s="96"/>
      <c r="D4" s="96" t="s">
        <v>4</v>
      </c>
      <c r="E4" s="96"/>
      <c r="F4" s="96"/>
      <c r="G4" s="96"/>
      <c r="H4" s="96"/>
    </row>
    <row r="5" ht="43.1" customHeight="true" spans="2:8">
      <c r="B5" s="65" t="s">
        <v>5</v>
      </c>
      <c r="C5" s="65" t="s">
        <v>6</v>
      </c>
      <c r="D5" s="65" t="s">
        <v>5</v>
      </c>
      <c r="E5" s="65" t="s">
        <v>7</v>
      </c>
      <c r="F5" s="96" t="s">
        <v>8</v>
      </c>
      <c r="G5" s="96" t="s">
        <v>9</v>
      </c>
      <c r="H5" s="96" t="s">
        <v>10</v>
      </c>
    </row>
    <row r="6" ht="24.15" customHeight="true" spans="2:8">
      <c r="B6" s="67" t="s">
        <v>11</v>
      </c>
      <c r="C6" s="97">
        <v>971.01</v>
      </c>
      <c r="D6" s="67" t="s">
        <v>12</v>
      </c>
      <c r="E6" s="97">
        <f>SUM(E7:E13)</f>
        <v>1346.16</v>
      </c>
      <c r="F6" s="97">
        <f>SUM(F7:F13)</f>
        <v>1346.16</v>
      </c>
      <c r="G6" s="97"/>
      <c r="H6" s="97"/>
    </row>
    <row r="7" ht="23.25" customHeight="true" spans="2:8">
      <c r="B7" s="70" t="s">
        <v>13</v>
      </c>
      <c r="C7" s="71">
        <v>971.01</v>
      </c>
      <c r="D7" s="70" t="s">
        <v>14</v>
      </c>
      <c r="E7" s="71">
        <v>408.96</v>
      </c>
      <c r="F7" s="71">
        <v>408.96</v>
      </c>
      <c r="G7" s="71"/>
      <c r="H7" s="71"/>
    </row>
    <row r="8" ht="23.25" customHeight="true" spans="2:8">
      <c r="B8" s="70" t="s">
        <v>15</v>
      </c>
      <c r="C8" s="71"/>
      <c r="D8" s="70" t="s">
        <v>16</v>
      </c>
      <c r="E8" s="71">
        <v>174.31</v>
      </c>
      <c r="F8" s="71">
        <v>174.31</v>
      </c>
      <c r="G8" s="71"/>
      <c r="H8" s="71"/>
    </row>
    <row r="9" ht="23.25" customHeight="true" spans="2:8">
      <c r="B9" s="70" t="s">
        <v>17</v>
      </c>
      <c r="C9" s="71"/>
      <c r="D9" s="70" t="s">
        <v>18</v>
      </c>
      <c r="E9" s="103">
        <v>29.93</v>
      </c>
      <c r="F9" s="103">
        <v>29.93</v>
      </c>
      <c r="G9" s="71"/>
      <c r="H9" s="71"/>
    </row>
    <row r="10" ht="23.25" customHeight="true" spans="2:8">
      <c r="B10" s="70"/>
      <c r="C10" s="71"/>
      <c r="D10" s="98" t="s">
        <v>19</v>
      </c>
      <c r="E10" s="103">
        <v>689.45</v>
      </c>
      <c r="F10" s="103">
        <v>689.45</v>
      </c>
      <c r="G10" s="71"/>
      <c r="H10" s="71"/>
    </row>
    <row r="11" ht="23.25" customHeight="true" spans="2:8">
      <c r="B11" s="70"/>
      <c r="C11" s="71"/>
      <c r="D11" s="98" t="s">
        <v>20</v>
      </c>
      <c r="E11" s="103">
        <v>40.88</v>
      </c>
      <c r="F11" s="103">
        <v>40.88</v>
      </c>
      <c r="G11" s="71"/>
      <c r="H11" s="71"/>
    </row>
    <row r="12" ht="16.35" customHeight="true" spans="2:8">
      <c r="B12" s="99"/>
      <c r="C12" s="71"/>
      <c r="D12" s="100" t="s">
        <v>21</v>
      </c>
      <c r="E12" s="103">
        <v>1.7</v>
      </c>
      <c r="F12" s="103">
        <v>1.7</v>
      </c>
      <c r="G12" s="104"/>
      <c r="H12" s="104"/>
    </row>
    <row r="13" ht="22.4" customHeight="true" spans="2:8">
      <c r="B13" s="23"/>
      <c r="C13" s="71"/>
      <c r="D13" s="101" t="s">
        <v>22</v>
      </c>
      <c r="E13" s="103">
        <v>0.93</v>
      </c>
      <c r="F13" s="103">
        <v>0.93</v>
      </c>
      <c r="G13" s="104"/>
      <c r="H13" s="104"/>
    </row>
    <row r="14" ht="22.4" customHeight="true" spans="2:8">
      <c r="B14" s="23"/>
      <c r="C14" s="71"/>
      <c r="D14" s="23"/>
      <c r="E14" s="104"/>
      <c r="F14" s="104"/>
      <c r="G14" s="104"/>
      <c r="H14" s="104"/>
    </row>
    <row r="15" ht="22.4" customHeight="true" spans="2:8">
      <c r="B15" s="23" t="s">
        <v>23</v>
      </c>
      <c r="C15" s="71">
        <v>375.1475</v>
      </c>
      <c r="D15" s="23" t="s">
        <v>24</v>
      </c>
      <c r="E15" s="104"/>
      <c r="F15" s="104"/>
      <c r="G15" s="104"/>
      <c r="H15" s="104"/>
    </row>
    <row r="16" ht="21.55" customHeight="true" spans="2:8">
      <c r="B16" s="102" t="s">
        <v>25</v>
      </c>
      <c r="C16" s="71">
        <v>375.1475</v>
      </c>
      <c r="D16" s="99"/>
      <c r="E16" s="104"/>
      <c r="F16" s="104"/>
      <c r="G16" s="104"/>
      <c r="H16" s="104"/>
    </row>
    <row r="17" ht="20.7" customHeight="true" spans="2:8">
      <c r="B17" s="102" t="s">
        <v>26</v>
      </c>
      <c r="C17" s="71"/>
      <c r="D17" s="99"/>
      <c r="E17" s="104"/>
      <c r="F17" s="104"/>
      <c r="G17" s="104"/>
      <c r="H17" s="104"/>
    </row>
    <row r="18" ht="20.7" customHeight="true" spans="2:8">
      <c r="B18" s="102" t="s">
        <v>27</v>
      </c>
      <c r="C18" s="71"/>
      <c r="D18" s="99"/>
      <c r="E18" s="104"/>
      <c r="F18" s="104"/>
      <c r="G18" s="104"/>
      <c r="H18" s="104"/>
    </row>
    <row r="19" ht="16.35" customHeight="true" spans="2:8">
      <c r="B19" s="99"/>
      <c r="C19" s="71"/>
      <c r="D19" s="99"/>
      <c r="E19" s="104"/>
      <c r="F19" s="104"/>
      <c r="G19" s="104"/>
      <c r="H19" s="104"/>
    </row>
    <row r="20" ht="24.15" customHeight="true" spans="2:8">
      <c r="B20" s="67" t="s">
        <v>28</v>
      </c>
      <c r="C20" s="97">
        <v>1346.16</v>
      </c>
      <c r="D20" s="67" t="s">
        <v>29</v>
      </c>
      <c r="E20" s="97">
        <v>1346.16</v>
      </c>
      <c r="F20" s="97">
        <v>1346.16</v>
      </c>
      <c r="G20" s="97"/>
      <c r="H20" s="97"/>
    </row>
  </sheetData>
  <mergeCells count="3">
    <mergeCell ref="B2:H2"/>
    <mergeCell ref="B4:C4"/>
    <mergeCell ref="D4:H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3" workbookViewId="0">
      <selection activeCell="D21" sqref="D21"/>
    </sheetView>
  </sheetViews>
  <sheetFormatPr defaultColWidth="10" defaultRowHeight="14.25" outlineLevelCol="7"/>
  <cols>
    <col min="1" max="1" width="0.266666666666667" customWidth="true"/>
    <col min="2" max="2" width="19.675" customWidth="true"/>
    <col min="3" max="3" width="53.4666666666667" customWidth="true"/>
    <col min="4" max="4" width="16.6916666666667" customWidth="true"/>
    <col min="5" max="5" width="16.2833333333333" customWidth="true"/>
    <col min="6" max="6" width="15.2" customWidth="true"/>
    <col min="7" max="7" width="13.975" customWidth="true"/>
    <col min="8" max="8" width="14.6583333333333" customWidth="true"/>
    <col min="9" max="9" width="9.76666666666667" customWidth="true"/>
  </cols>
  <sheetData>
    <row r="1" ht="27" customHeight="true" spans="1:8">
      <c r="A1" s="1"/>
      <c r="B1" s="2" t="s">
        <v>212</v>
      </c>
      <c r="C1" s="28"/>
      <c r="D1" s="28"/>
      <c r="E1" s="28"/>
      <c r="F1" s="28"/>
      <c r="G1" s="28"/>
      <c r="H1" s="1"/>
    </row>
    <row r="2" ht="16.35" customHeight="true" spans="2:8">
      <c r="B2" s="29" t="s">
        <v>213</v>
      </c>
      <c r="C2" s="29"/>
      <c r="D2" s="29"/>
      <c r="E2" s="29"/>
      <c r="F2" s="29"/>
      <c r="G2" s="29"/>
      <c r="H2" s="37"/>
    </row>
    <row r="3" ht="16.35" customHeight="true" spans="2:8">
      <c r="B3" s="29"/>
      <c r="C3" s="29"/>
      <c r="D3" s="29"/>
      <c r="E3" s="29"/>
      <c r="F3" s="29"/>
      <c r="G3" s="29"/>
      <c r="H3" s="37"/>
    </row>
    <row r="4" ht="16.35" customHeight="true" spans="8:8">
      <c r="H4" s="38"/>
    </row>
    <row r="5" ht="19.8" customHeight="true" spans="7:8">
      <c r="G5" s="39" t="s">
        <v>2</v>
      </c>
      <c r="H5" s="40"/>
    </row>
    <row r="6" ht="37.95" customHeight="true" spans="2:8">
      <c r="B6" s="30" t="s">
        <v>214</v>
      </c>
      <c r="C6" s="31" t="s">
        <v>215</v>
      </c>
      <c r="D6" s="31"/>
      <c r="E6" s="33" t="s">
        <v>216</v>
      </c>
      <c r="F6" s="41">
        <v>1656.53</v>
      </c>
      <c r="G6" s="41"/>
      <c r="H6" s="42"/>
    </row>
    <row r="7" ht="183.7" customHeight="true" spans="2:8">
      <c r="B7" s="30" t="s">
        <v>217</v>
      </c>
      <c r="C7" s="32" t="s">
        <v>218</v>
      </c>
      <c r="D7" s="32"/>
      <c r="E7" s="32"/>
      <c r="F7" s="32"/>
      <c r="G7" s="32"/>
      <c r="H7" s="40"/>
    </row>
    <row r="8" ht="23.25" customHeight="true" spans="2:8">
      <c r="B8" s="30" t="s">
        <v>219</v>
      </c>
      <c r="C8" s="33" t="s">
        <v>220</v>
      </c>
      <c r="D8" s="33" t="s">
        <v>221</v>
      </c>
      <c r="E8" s="33" t="s">
        <v>222</v>
      </c>
      <c r="F8" s="33" t="s">
        <v>223</v>
      </c>
      <c r="G8" s="33" t="s">
        <v>224</v>
      </c>
      <c r="H8" s="43"/>
    </row>
    <row r="9" ht="18.95" customHeight="true" spans="2:8">
      <c r="B9" s="30"/>
      <c r="C9" s="34" t="s">
        <v>225</v>
      </c>
      <c r="D9" s="34">
        <v>20</v>
      </c>
      <c r="E9" s="34" t="s">
        <v>226</v>
      </c>
      <c r="F9" s="34" t="s">
        <v>227</v>
      </c>
      <c r="G9" s="34">
        <v>57</v>
      </c>
      <c r="H9" s="40"/>
    </row>
    <row r="10" spans="2:8">
      <c r="B10" s="30"/>
      <c r="C10" s="34" t="s">
        <v>228</v>
      </c>
      <c r="D10" s="34">
        <v>20</v>
      </c>
      <c r="E10" s="34" t="s">
        <v>229</v>
      </c>
      <c r="F10" s="34" t="s">
        <v>227</v>
      </c>
      <c r="G10" s="34">
        <v>98</v>
      </c>
      <c r="H10" s="38"/>
    </row>
    <row r="11" spans="2:8">
      <c r="B11" s="30"/>
      <c r="C11" s="34" t="s">
        <v>230</v>
      </c>
      <c r="D11" s="34">
        <v>20</v>
      </c>
      <c r="E11" s="34" t="s">
        <v>229</v>
      </c>
      <c r="F11" s="34" t="s">
        <v>227</v>
      </c>
      <c r="G11" s="34">
        <v>98</v>
      </c>
      <c r="H11" s="38"/>
    </row>
    <row r="12" spans="2:8">
      <c r="B12" s="30"/>
      <c r="C12" s="34" t="s">
        <v>231</v>
      </c>
      <c r="D12" s="34">
        <v>20</v>
      </c>
      <c r="E12" s="34" t="s">
        <v>226</v>
      </c>
      <c r="F12" s="34" t="s">
        <v>227</v>
      </c>
      <c r="G12" s="34">
        <v>29</v>
      </c>
      <c r="H12" s="38"/>
    </row>
    <row r="13" spans="2:8">
      <c r="B13" s="30"/>
      <c r="C13" s="34" t="s">
        <v>232</v>
      </c>
      <c r="D13" s="34">
        <v>20</v>
      </c>
      <c r="E13" s="34" t="s">
        <v>229</v>
      </c>
      <c r="F13" s="34" t="s">
        <v>227</v>
      </c>
      <c r="G13" s="34">
        <v>95</v>
      </c>
      <c r="H13" s="38"/>
    </row>
    <row r="14" spans="2:8">
      <c r="B14" s="30"/>
      <c r="C14" s="35"/>
      <c r="D14" s="36"/>
      <c r="E14" s="36"/>
      <c r="F14" s="36"/>
      <c r="G14" s="36"/>
      <c r="H14" s="38"/>
    </row>
    <row r="15" spans="2:8">
      <c r="B15" s="30"/>
      <c r="C15" s="35"/>
      <c r="D15" s="36"/>
      <c r="E15" s="36"/>
      <c r="F15" s="36"/>
      <c r="G15" s="36"/>
      <c r="H15" s="38"/>
    </row>
    <row r="16" spans="2:8">
      <c r="B16" s="30"/>
      <c r="C16" s="35"/>
      <c r="D16" s="36"/>
      <c r="E16" s="36"/>
      <c r="F16" s="36"/>
      <c r="G16" s="36"/>
      <c r="H16" s="38"/>
    </row>
    <row r="17" spans="2:8">
      <c r="B17" s="30"/>
      <c r="C17" s="35"/>
      <c r="D17" s="36"/>
      <c r="E17" s="36"/>
      <c r="F17" s="36"/>
      <c r="G17" s="36"/>
      <c r="H17" s="38"/>
    </row>
    <row r="18" spans="2:8">
      <c r="B18" s="30"/>
      <c r="C18" s="35"/>
      <c r="D18" s="36"/>
      <c r="E18" s="36"/>
      <c r="F18" s="36"/>
      <c r="G18" s="36"/>
      <c r="H18" s="38"/>
    </row>
  </sheetData>
  <mergeCells count="5">
    <mergeCell ref="C6:D6"/>
    <mergeCell ref="F6:G6"/>
    <mergeCell ref="C7:G7"/>
    <mergeCell ref="B8:B18"/>
    <mergeCell ref="B2:G3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14" sqref="C14"/>
    </sheetView>
  </sheetViews>
  <sheetFormatPr defaultColWidth="10" defaultRowHeight="14.25" outlineLevelCol="7"/>
  <cols>
    <col min="1" max="1" width="0.816666666666667" customWidth="true"/>
    <col min="2" max="2" width="17.9083333333333" customWidth="true"/>
    <col min="3" max="3" width="18.725" customWidth="true"/>
    <col min="4" max="4" width="17.1" customWidth="true"/>
    <col min="5" max="5" width="14.5166666666667" customWidth="true"/>
    <col min="6" max="6" width="15.0666666666667" customWidth="true"/>
    <col min="7" max="7" width="18.8666666666667" customWidth="true"/>
    <col min="8" max="8" width="19.95" customWidth="true"/>
  </cols>
  <sheetData>
    <row r="1" ht="16.35" customHeight="true" spans="1:8">
      <c r="A1" s="1"/>
      <c r="B1" s="15" t="s">
        <v>233</v>
      </c>
      <c r="C1" s="1"/>
      <c r="D1" s="1"/>
      <c r="F1" s="1"/>
      <c r="G1" s="1"/>
      <c r="H1" s="1"/>
    </row>
    <row r="2" ht="64.65" customHeight="true" spans="1:8">
      <c r="A2" s="1"/>
      <c r="B2" s="16" t="s">
        <v>234</v>
      </c>
      <c r="C2" s="16"/>
      <c r="D2" s="16"/>
      <c r="E2" s="16"/>
      <c r="F2" s="16"/>
      <c r="G2" s="16"/>
      <c r="H2" s="16"/>
    </row>
    <row r="3" ht="29.3" customHeight="true" spans="2:8">
      <c r="B3" s="17" t="s">
        <v>235</v>
      </c>
      <c r="C3" s="18"/>
      <c r="D3" s="18"/>
      <c r="E3" s="18"/>
      <c r="F3" s="18"/>
      <c r="G3" s="18"/>
      <c r="H3" s="25" t="s">
        <v>2</v>
      </c>
    </row>
    <row r="4" ht="31.05" customHeight="true" spans="2:8">
      <c r="B4" s="19" t="s">
        <v>236</v>
      </c>
      <c r="C4" s="20"/>
      <c r="D4" s="20"/>
      <c r="E4" s="20"/>
      <c r="F4" s="23" t="s">
        <v>237</v>
      </c>
      <c r="G4" s="26"/>
      <c r="H4" s="26"/>
    </row>
    <row r="5" ht="31.05" customHeight="true" spans="2:8">
      <c r="B5" s="19" t="s">
        <v>238</v>
      </c>
      <c r="C5" s="21" t="s">
        <v>239</v>
      </c>
      <c r="D5" s="21"/>
      <c r="E5" s="21"/>
      <c r="F5" s="21"/>
      <c r="G5" s="21"/>
      <c r="H5" s="21"/>
    </row>
    <row r="6" ht="41.4" customHeight="true" spans="2:8">
      <c r="B6" s="19" t="s">
        <v>240</v>
      </c>
      <c r="C6" s="22"/>
      <c r="D6" s="22"/>
      <c r="E6" s="22"/>
      <c r="F6" s="22"/>
      <c r="G6" s="22"/>
      <c r="H6" s="22"/>
    </row>
    <row r="7" ht="43.1" customHeight="true" spans="2:8">
      <c r="B7" s="19" t="s">
        <v>241</v>
      </c>
      <c r="C7" s="22"/>
      <c r="D7" s="22"/>
      <c r="E7" s="22"/>
      <c r="F7" s="22"/>
      <c r="G7" s="22"/>
      <c r="H7" s="22"/>
    </row>
    <row r="8" ht="39.65" customHeight="true" spans="2:8">
      <c r="B8" s="19" t="s">
        <v>242</v>
      </c>
      <c r="C8" s="22"/>
      <c r="D8" s="22"/>
      <c r="E8" s="22"/>
      <c r="F8" s="22"/>
      <c r="G8" s="22"/>
      <c r="H8" s="22"/>
    </row>
    <row r="9" ht="19.8" customHeight="true" spans="2:8">
      <c r="B9" s="19" t="s">
        <v>219</v>
      </c>
      <c r="C9" s="23" t="s">
        <v>243</v>
      </c>
      <c r="D9" s="23" t="s">
        <v>221</v>
      </c>
      <c r="E9" s="23" t="s">
        <v>223</v>
      </c>
      <c r="F9" s="23" t="s">
        <v>224</v>
      </c>
      <c r="G9" s="23" t="s">
        <v>222</v>
      </c>
      <c r="H9" s="23" t="s">
        <v>244</v>
      </c>
    </row>
    <row r="10" ht="18.95" customHeight="true" spans="2:8">
      <c r="B10" s="19"/>
      <c r="C10" s="24"/>
      <c r="D10" s="20"/>
      <c r="E10" s="20"/>
      <c r="F10" s="27"/>
      <c r="G10" s="20"/>
      <c r="H10" s="20"/>
    </row>
    <row r="11" spans="2:2">
      <c r="B11" t="s">
        <v>245</v>
      </c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G18" sqref="G18"/>
    </sheetView>
  </sheetViews>
  <sheetFormatPr defaultColWidth="10" defaultRowHeight="14.25"/>
  <cols>
    <col min="1" max="1" width="0.541666666666667" customWidth="true"/>
    <col min="2" max="2" width="15.7416666666667" customWidth="true"/>
    <col min="3" max="3" width="16.9583333333333" customWidth="true"/>
    <col min="4" max="4" width="16.5583333333333" customWidth="true"/>
    <col min="5" max="6" width="15.4666666666667" customWidth="true"/>
    <col min="7" max="7" width="19.2666666666667" customWidth="true"/>
    <col min="8" max="8" width="19.95" customWidth="true"/>
    <col min="9" max="9" width="9.76666666666667" customWidth="true"/>
  </cols>
  <sheetData>
    <row r="1" ht="16.35" customHeight="true" spans="1:10">
      <c r="A1" s="1"/>
      <c r="B1" s="2" t="s">
        <v>246</v>
      </c>
      <c r="C1" s="3"/>
      <c r="D1" s="3"/>
      <c r="E1" s="3"/>
      <c r="F1" s="3"/>
      <c r="G1" s="3"/>
      <c r="H1" s="3"/>
      <c r="I1" s="3"/>
      <c r="J1" s="3"/>
    </row>
    <row r="2" ht="64.65" customHeight="true" spans="1:10">
      <c r="A2" s="1"/>
      <c r="B2" s="4" t="s">
        <v>247</v>
      </c>
      <c r="C2" s="4"/>
      <c r="D2" s="4"/>
      <c r="E2" s="4"/>
      <c r="F2" s="4"/>
      <c r="G2" s="4"/>
      <c r="H2" s="4"/>
      <c r="I2" s="4"/>
      <c r="J2" s="4"/>
    </row>
    <row r="3" ht="25.85" customHeight="true" spans="2:10">
      <c r="B3" s="4"/>
      <c r="C3" s="4"/>
      <c r="D3" s="4"/>
      <c r="E3" s="4"/>
      <c r="F3" s="4"/>
      <c r="G3" s="4"/>
      <c r="H3" s="4"/>
      <c r="I3" s="4"/>
      <c r="J3" s="12" t="s">
        <v>2</v>
      </c>
    </row>
    <row r="4" ht="28.45" customHeight="true" spans="2:10">
      <c r="B4" s="5" t="s">
        <v>248</v>
      </c>
      <c r="C4" s="6" t="s">
        <v>215</v>
      </c>
      <c r="D4" s="6"/>
      <c r="E4" s="5" t="s">
        <v>249</v>
      </c>
      <c r="F4" s="7" t="s">
        <v>250</v>
      </c>
      <c r="G4" s="7"/>
      <c r="H4" s="11" t="s">
        <v>251</v>
      </c>
      <c r="I4" s="11"/>
      <c r="J4" s="5"/>
    </row>
    <row r="5" ht="25.85" customHeight="true" spans="2:10">
      <c r="B5" s="5" t="s">
        <v>252</v>
      </c>
      <c r="C5" s="6" t="s">
        <v>253</v>
      </c>
      <c r="D5" s="6"/>
      <c r="E5" s="5" t="s">
        <v>254</v>
      </c>
      <c r="F5" s="7" t="s">
        <v>255</v>
      </c>
      <c r="G5" s="7"/>
      <c r="H5" s="11" t="s">
        <v>256</v>
      </c>
      <c r="I5" s="11"/>
      <c r="J5" s="5">
        <v>296.3</v>
      </c>
    </row>
    <row r="6" ht="41.4" customHeight="true" spans="2:10">
      <c r="B6" s="5" t="s">
        <v>257</v>
      </c>
      <c r="C6" s="6">
        <v>100</v>
      </c>
      <c r="D6" s="6"/>
      <c r="E6" s="5" t="s">
        <v>258</v>
      </c>
      <c r="F6" s="7" t="s">
        <v>259</v>
      </c>
      <c r="G6" s="7"/>
      <c r="H6" s="11" t="s">
        <v>260</v>
      </c>
      <c r="I6" s="11" t="s">
        <v>261</v>
      </c>
      <c r="J6" s="5">
        <v>296.3</v>
      </c>
    </row>
    <row r="7" ht="43.1" customHeight="true" spans="2:10">
      <c r="B7" s="7" t="s">
        <v>262</v>
      </c>
      <c r="C7" s="8" t="s">
        <v>263</v>
      </c>
      <c r="D7" s="8"/>
      <c r="E7" s="8"/>
      <c r="F7" s="8"/>
      <c r="G7" s="8"/>
      <c r="H7" s="11" t="s">
        <v>264</v>
      </c>
      <c r="I7" s="11"/>
      <c r="J7" s="5"/>
    </row>
    <row r="8" ht="39.65" customHeight="true" spans="2:10">
      <c r="B8" s="7"/>
      <c r="C8" s="8"/>
      <c r="D8" s="8"/>
      <c r="E8" s="8"/>
      <c r="F8" s="8"/>
      <c r="G8" s="8"/>
      <c r="H8" s="11" t="s">
        <v>265</v>
      </c>
      <c r="I8" s="11"/>
      <c r="J8" s="5"/>
    </row>
    <row r="9" ht="19.8" customHeight="true" spans="2:10">
      <c r="B9" s="7"/>
      <c r="C9" s="8"/>
      <c r="D9" s="8"/>
      <c r="E9" s="8"/>
      <c r="F9" s="8"/>
      <c r="G9" s="8"/>
      <c r="H9" s="11" t="s">
        <v>266</v>
      </c>
      <c r="I9" s="11"/>
      <c r="J9" s="5"/>
    </row>
    <row r="10" ht="18.95" customHeight="true" spans="2:10">
      <c r="B10" s="7"/>
      <c r="C10" s="8"/>
      <c r="D10" s="8"/>
      <c r="E10" s="8"/>
      <c r="F10" s="8"/>
      <c r="G10" s="8"/>
      <c r="H10" s="11" t="s">
        <v>267</v>
      </c>
      <c r="I10" s="11"/>
      <c r="J10" s="5"/>
    </row>
    <row r="11" ht="15.75" spans="2:10">
      <c r="B11" s="7" t="s">
        <v>268</v>
      </c>
      <c r="C11" s="7" t="s">
        <v>269</v>
      </c>
      <c r="D11" s="7" t="s">
        <v>270</v>
      </c>
      <c r="E11" s="7" t="s">
        <v>223</v>
      </c>
      <c r="F11" s="7" t="s">
        <v>224</v>
      </c>
      <c r="G11" s="7" t="s">
        <v>271</v>
      </c>
      <c r="H11" s="7" t="s">
        <v>272</v>
      </c>
      <c r="I11" s="7" t="s">
        <v>273</v>
      </c>
      <c r="J11" s="7"/>
    </row>
    <row r="12" ht="15.75" spans="2:10">
      <c r="B12" s="9" t="s">
        <v>274</v>
      </c>
      <c r="C12" s="10" t="s">
        <v>275</v>
      </c>
      <c r="D12" s="10" t="s">
        <v>276</v>
      </c>
      <c r="E12" s="10" t="s">
        <v>227</v>
      </c>
      <c r="F12" s="9">
        <v>23500</v>
      </c>
      <c r="G12" s="9" t="s">
        <v>277</v>
      </c>
      <c r="H12" s="9">
        <v>30</v>
      </c>
      <c r="I12" s="13"/>
      <c r="J12" s="14"/>
    </row>
    <row r="13" ht="15.75" spans="2:10">
      <c r="B13" s="9" t="s">
        <v>274</v>
      </c>
      <c r="C13" s="10" t="s">
        <v>275</v>
      </c>
      <c r="D13" s="10" t="s">
        <v>278</v>
      </c>
      <c r="E13" s="10" t="s">
        <v>227</v>
      </c>
      <c r="F13" s="9">
        <v>24</v>
      </c>
      <c r="G13" s="9" t="s">
        <v>279</v>
      </c>
      <c r="H13" s="9">
        <v>20</v>
      </c>
      <c r="I13" s="13"/>
      <c r="J13" s="14"/>
    </row>
    <row r="14" ht="15.75" spans="2:10">
      <c r="B14" s="9" t="s">
        <v>280</v>
      </c>
      <c r="C14" s="10" t="s">
        <v>281</v>
      </c>
      <c r="D14" s="10" t="s">
        <v>282</v>
      </c>
      <c r="E14" s="10" t="s">
        <v>283</v>
      </c>
      <c r="F14" s="9">
        <v>12</v>
      </c>
      <c r="G14" s="9" t="s">
        <v>284</v>
      </c>
      <c r="H14" s="9">
        <v>10</v>
      </c>
      <c r="I14" s="13"/>
      <c r="J14" s="14"/>
    </row>
    <row r="15" ht="15.75" spans="2:10">
      <c r="B15" s="9" t="s">
        <v>280</v>
      </c>
      <c r="C15" s="10" t="s">
        <v>281</v>
      </c>
      <c r="D15" s="10" t="s">
        <v>285</v>
      </c>
      <c r="E15" s="10" t="s">
        <v>283</v>
      </c>
      <c r="F15" s="9">
        <v>12</v>
      </c>
      <c r="G15" s="9" t="s">
        <v>284</v>
      </c>
      <c r="H15" s="9">
        <v>20</v>
      </c>
      <c r="I15" s="13"/>
      <c r="J15" s="14"/>
    </row>
    <row r="16" ht="15.75" spans="2:10">
      <c r="B16" s="9" t="s">
        <v>286</v>
      </c>
      <c r="C16" s="10" t="s">
        <v>287</v>
      </c>
      <c r="D16" s="10" t="s">
        <v>288</v>
      </c>
      <c r="E16" s="10" t="s">
        <v>227</v>
      </c>
      <c r="F16" s="9">
        <v>98</v>
      </c>
      <c r="G16" s="9" t="s">
        <v>229</v>
      </c>
      <c r="H16" s="9">
        <v>10</v>
      </c>
      <c r="I16" s="13"/>
      <c r="J16" s="14"/>
    </row>
  </sheetData>
  <mergeCells count="21">
    <mergeCell ref="B2:J2"/>
    <mergeCell ref="C4:D4"/>
    <mergeCell ref="F4:G4"/>
    <mergeCell ref="H4:I4"/>
    <mergeCell ref="C5:D5"/>
    <mergeCell ref="F5:G5"/>
    <mergeCell ref="H5:I5"/>
    <mergeCell ref="C6:D6"/>
    <mergeCell ref="F6:G6"/>
    <mergeCell ref="H7:I7"/>
    <mergeCell ref="H8:I8"/>
    <mergeCell ref="H9:I9"/>
    <mergeCell ref="H10:I10"/>
    <mergeCell ref="I11:J11"/>
    <mergeCell ref="I12:J12"/>
    <mergeCell ref="I13:J13"/>
    <mergeCell ref="I14:J14"/>
    <mergeCell ref="I15:J15"/>
    <mergeCell ref="I16:J16"/>
    <mergeCell ref="B7:B10"/>
    <mergeCell ref="C7:G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opLeftCell="A34" workbookViewId="0">
      <selection activeCell="B7" sqref="B7:F53"/>
    </sheetView>
  </sheetViews>
  <sheetFormatPr defaultColWidth="10" defaultRowHeight="14.25" outlineLevelCol="5"/>
  <cols>
    <col min="1" max="1" width="0.133333333333333" customWidth="true"/>
    <col min="2" max="2" width="11.75" customWidth="true"/>
    <col min="3" max="3" width="40.7083333333333" customWidth="true"/>
    <col min="4" max="4" width="12.75" customWidth="true"/>
    <col min="5" max="5" width="13.1583333333333" customWidth="true"/>
    <col min="6" max="6" width="13.4333333333333" customWidth="true"/>
  </cols>
  <sheetData>
    <row r="1" ht="16.35" customHeight="true" spans="1:6">
      <c r="A1" s="1"/>
      <c r="B1" s="15" t="s">
        <v>30</v>
      </c>
      <c r="C1" s="1"/>
      <c r="D1" s="1"/>
      <c r="E1" s="1"/>
      <c r="F1" s="1"/>
    </row>
    <row r="2" ht="16.35" customHeight="true" spans="2:6">
      <c r="B2" s="94" t="s">
        <v>31</v>
      </c>
      <c r="C2" s="94"/>
      <c r="D2" s="94"/>
      <c r="E2" s="94"/>
      <c r="F2" s="94"/>
    </row>
    <row r="3" ht="16.35" customHeight="true" spans="2:6">
      <c r="B3" s="94"/>
      <c r="C3" s="94"/>
      <c r="D3" s="94"/>
      <c r="E3" s="94"/>
      <c r="F3" s="94"/>
    </row>
    <row r="4" ht="16.35" customHeight="true" spans="2:6">
      <c r="B4" s="1"/>
      <c r="C4" s="1"/>
      <c r="D4" s="1"/>
      <c r="E4" s="1"/>
      <c r="F4" s="1"/>
    </row>
    <row r="5" ht="20.7" customHeight="true" spans="2:6">
      <c r="B5" s="1"/>
      <c r="C5" s="1"/>
      <c r="D5" s="1"/>
      <c r="E5" s="1"/>
      <c r="F5" s="49" t="s">
        <v>2</v>
      </c>
    </row>
    <row r="6" ht="34.5" customHeight="true" spans="2:6">
      <c r="B6" s="52" t="s">
        <v>32</v>
      </c>
      <c r="C6" s="52"/>
      <c r="D6" s="52" t="s">
        <v>33</v>
      </c>
      <c r="E6" s="52"/>
      <c r="F6" s="52"/>
    </row>
    <row r="7" ht="29.3" customHeight="true" spans="2:6">
      <c r="B7" s="52" t="s">
        <v>34</v>
      </c>
      <c r="C7" s="52" t="s">
        <v>35</v>
      </c>
      <c r="D7" s="52" t="s">
        <v>36</v>
      </c>
      <c r="E7" s="52" t="s">
        <v>37</v>
      </c>
      <c r="F7" s="52" t="s">
        <v>38</v>
      </c>
    </row>
    <row r="8" ht="18.95" customHeight="true" spans="2:6">
      <c r="B8" s="46" t="s">
        <v>7</v>
      </c>
      <c r="C8" s="46"/>
      <c r="D8" s="53">
        <f>E8+F8</f>
        <v>1346.16</v>
      </c>
      <c r="E8" s="53">
        <v>608.62</v>
      </c>
      <c r="F8" s="53">
        <v>737.54</v>
      </c>
    </row>
    <row r="9" ht="18.95" customHeight="true" spans="2:6">
      <c r="B9" s="24" t="s">
        <v>39</v>
      </c>
      <c r="C9" s="54" t="s">
        <v>14</v>
      </c>
      <c r="D9" s="53">
        <v>408.95</v>
      </c>
      <c r="E9" s="53">
        <f>E10+E12+E15+E17</f>
        <v>393.81</v>
      </c>
      <c r="F9" s="53">
        <f>F10+F12+F15+F17</f>
        <v>15.15</v>
      </c>
    </row>
    <row r="10" ht="18.95" customHeight="true" spans="2:6">
      <c r="B10" s="55" t="s">
        <v>40</v>
      </c>
      <c r="C10" s="22" t="s">
        <v>41</v>
      </c>
      <c r="D10" s="53">
        <v>5.7</v>
      </c>
      <c r="E10" s="53"/>
      <c r="F10" s="53">
        <v>5.7</v>
      </c>
    </row>
    <row r="11" ht="18.95" customHeight="true" spans="2:6">
      <c r="B11" s="56" t="s">
        <v>42</v>
      </c>
      <c r="C11" s="22" t="s">
        <v>43</v>
      </c>
      <c r="D11" s="53">
        <v>5.7</v>
      </c>
      <c r="E11" s="53"/>
      <c r="F11" s="53">
        <v>5.7</v>
      </c>
    </row>
    <row r="12" ht="18.95" customHeight="true" spans="2:6">
      <c r="B12" s="55" t="s">
        <v>44</v>
      </c>
      <c r="C12" s="22" t="s">
        <v>45</v>
      </c>
      <c r="D12" s="53">
        <v>393.81</v>
      </c>
      <c r="E12" s="53">
        <v>393.81</v>
      </c>
      <c r="F12" s="53"/>
    </row>
    <row r="13" ht="18.95" customHeight="true" spans="2:6">
      <c r="B13" s="56" t="s">
        <v>46</v>
      </c>
      <c r="C13" s="22" t="s">
        <v>47</v>
      </c>
      <c r="D13" s="53">
        <v>393.81</v>
      </c>
      <c r="E13" s="53">
        <v>393.81</v>
      </c>
      <c r="F13" s="53"/>
    </row>
    <row r="14" ht="18.95" customHeight="true" spans="2:6">
      <c r="B14" s="56" t="s">
        <v>48</v>
      </c>
      <c r="C14" s="22" t="s">
        <v>49</v>
      </c>
      <c r="D14" s="53"/>
      <c r="E14" s="53"/>
      <c r="F14" s="53"/>
    </row>
    <row r="15" ht="18.95" customHeight="true" spans="2:6">
      <c r="B15" s="55" t="s">
        <v>50</v>
      </c>
      <c r="C15" s="22" t="s">
        <v>51</v>
      </c>
      <c r="D15" s="53">
        <v>7.3</v>
      </c>
      <c r="E15" s="53"/>
      <c r="F15" s="53">
        <v>7.3</v>
      </c>
    </row>
    <row r="16" ht="18.95" customHeight="true" spans="2:6">
      <c r="B16" s="56" t="s">
        <v>52</v>
      </c>
      <c r="C16" s="22" t="s">
        <v>53</v>
      </c>
      <c r="D16" s="53">
        <v>7.3</v>
      </c>
      <c r="E16" s="53"/>
      <c r="F16" s="53">
        <v>7.3</v>
      </c>
    </row>
    <row r="17" ht="18.95" customHeight="true" spans="2:6">
      <c r="B17" s="26">
        <v>20132</v>
      </c>
      <c r="C17" s="22" t="s">
        <v>54</v>
      </c>
      <c r="D17" s="53">
        <v>2.145</v>
      </c>
      <c r="E17" s="53"/>
      <c r="F17" s="53">
        <v>2.15</v>
      </c>
    </row>
    <row r="18" ht="18.95" customHeight="true" spans="2:6">
      <c r="B18" s="56">
        <v>2013202</v>
      </c>
      <c r="C18" s="22" t="s">
        <v>55</v>
      </c>
      <c r="D18" s="53">
        <v>2.145</v>
      </c>
      <c r="E18" s="53"/>
      <c r="F18" s="53">
        <v>2.15</v>
      </c>
    </row>
    <row r="19" ht="18.95" customHeight="true" spans="2:6">
      <c r="B19" s="24" t="s">
        <v>56</v>
      </c>
      <c r="C19" s="54" t="s">
        <v>16</v>
      </c>
      <c r="D19" s="53">
        <f>D20+D22+D27+D29</f>
        <v>174.32</v>
      </c>
      <c r="E19" s="53">
        <f>E20+E22+E27+E29</f>
        <v>144</v>
      </c>
      <c r="F19" s="53">
        <f>F20+F22+F27+F29</f>
        <v>30.32</v>
      </c>
    </row>
    <row r="20" ht="18.95" customHeight="true" spans="2:6">
      <c r="B20" s="55" t="s">
        <v>57</v>
      </c>
      <c r="C20" s="22" t="s">
        <v>58</v>
      </c>
      <c r="D20" s="53">
        <v>23.72</v>
      </c>
      <c r="E20" s="53"/>
      <c r="F20" s="53">
        <v>23.72</v>
      </c>
    </row>
    <row r="21" ht="18.95" customHeight="true" spans="2:6">
      <c r="B21" s="56" t="s">
        <v>59</v>
      </c>
      <c r="C21" s="22" t="s">
        <v>60</v>
      </c>
      <c r="D21" s="53">
        <v>23.72</v>
      </c>
      <c r="E21" s="53"/>
      <c r="F21" s="53">
        <v>23.72</v>
      </c>
    </row>
    <row r="22" ht="18.95" customHeight="true" spans="2:6">
      <c r="B22" s="55" t="s">
        <v>61</v>
      </c>
      <c r="C22" s="22" t="s">
        <v>62</v>
      </c>
      <c r="D22" s="53">
        <v>135.81</v>
      </c>
      <c r="E22" s="53">
        <v>135.81</v>
      </c>
      <c r="F22" s="53"/>
    </row>
    <row r="23" ht="18.95" customHeight="true" spans="2:6">
      <c r="B23" s="55" t="s">
        <v>63</v>
      </c>
      <c r="C23" s="22" t="s">
        <v>64</v>
      </c>
      <c r="D23" s="53">
        <v>63.98</v>
      </c>
      <c r="E23" s="53">
        <v>63.98</v>
      </c>
      <c r="F23" s="53"/>
    </row>
    <row r="24" ht="18.95" customHeight="true" spans="2:6">
      <c r="B24" s="55" t="s">
        <v>65</v>
      </c>
      <c r="C24" s="22" t="s">
        <v>66</v>
      </c>
      <c r="D24" s="53"/>
      <c r="E24" s="53"/>
      <c r="F24" s="53"/>
    </row>
    <row r="25" ht="18.95" customHeight="true" spans="2:6">
      <c r="B25" s="55" t="s">
        <v>67</v>
      </c>
      <c r="C25" s="22" t="s">
        <v>68</v>
      </c>
      <c r="D25" s="53">
        <v>47.88</v>
      </c>
      <c r="E25" s="53">
        <v>47.88</v>
      </c>
      <c r="F25" s="53"/>
    </row>
    <row r="26" ht="18.95" customHeight="true" spans="2:6">
      <c r="B26" s="55" t="s">
        <v>69</v>
      </c>
      <c r="C26" s="22" t="s">
        <v>70</v>
      </c>
      <c r="D26" s="53">
        <v>23.94</v>
      </c>
      <c r="E26" s="53">
        <v>23.94</v>
      </c>
      <c r="F26" s="53"/>
    </row>
    <row r="27" ht="18.95" customHeight="true" spans="2:6">
      <c r="B27" s="55" t="s">
        <v>71</v>
      </c>
      <c r="C27" s="22" t="s">
        <v>72</v>
      </c>
      <c r="D27" s="53">
        <v>8.19</v>
      </c>
      <c r="E27" s="53">
        <v>8.19</v>
      </c>
      <c r="F27" s="53"/>
    </row>
    <row r="28" ht="18.95" customHeight="true" spans="2:6">
      <c r="B28" s="55" t="s">
        <v>73</v>
      </c>
      <c r="C28" s="22" t="s">
        <v>74</v>
      </c>
      <c r="D28" s="53">
        <v>8.19</v>
      </c>
      <c r="E28" s="53">
        <v>8.19</v>
      </c>
      <c r="F28" s="53"/>
    </row>
    <row r="29" ht="18.95" customHeight="true" spans="2:6">
      <c r="B29" s="55" t="s">
        <v>75</v>
      </c>
      <c r="C29" s="22" t="s">
        <v>76</v>
      </c>
      <c r="D29" s="53">
        <v>6.6</v>
      </c>
      <c r="E29" s="53"/>
      <c r="F29" s="53">
        <v>6.6</v>
      </c>
    </row>
    <row r="30" ht="18.95" customHeight="true" spans="2:6">
      <c r="B30" s="55" t="s">
        <v>77</v>
      </c>
      <c r="C30" s="22" t="s">
        <v>78</v>
      </c>
      <c r="D30" s="53">
        <v>6.6</v>
      </c>
      <c r="E30" s="53"/>
      <c r="F30" s="53">
        <v>6.6</v>
      </c>
    </row>
    <row r="31" ht="18.95" customHeight="true" spans="2:6">
      <c r="B31" s="24" t="s">
        <v>79</v>
      </c>
      <c r="C31" s="54" t="s">
        <v>18</v>
      </c>
      <c r="D31" s="53">
        <f>D32</f>
        <v>29.93</v>
      </c>
      <c r="E31" s="53">
        <v>29.93</v>
      </c>
      <c r="F31" s="53"/>
    </row>
    <row r="32" ht="18.95" customHeight="true" spans="2:6">
      <c r="B32" s="55" t="s">
        <v>80</v>
      </c>
      <c r="C32" s="22" t="s">
        <v>81</v>
      </c>
      <c r="D32" s="53">
        <v>29.93</v>
      </c>
      <c r="E32" s="53">
        <v>29.93</v>
      </c>
      <c r="F32" s="53"/>
    </row>
    <row r="33" ht="18.95" customHeight="true" spans="2:6">
      <c r="B33" s="55" t="s">
        <v>82</v>
      </c>
      <c r="C33" s="22" t="s">
        <v>83</v>
      </c>
      <c r="D33" s="53">
        <v>29.93</v>
      </c>
      <c r="E33" s="53">
        <v>29.93</v>
      </c>
      <c r="F33" s="53"/>
    </row>
    <row r="34" ht="18.95" customHeight="true" spans="2:6">
      <c r="B34" s="55" t="s">
        <v>84</v>
      </c>
      <c r="C34" s="22" t="s">
        <v>85</v>
      </c>
      <c r="D34" s="53"/>
      <c r="E34" s="53"/>
      <c r="F34" s="53"/>
    </row>
    <row r="35" ht="18.95" customHeight="true" spans="2:6">
      <c r="B35" s="55">
        <v>211</v>
      </c>
      <c r="C35" s="22" t="s">
        <v>21</v>
      </c>
      <c r="D35" s="53">
        <v>1.7032</v>
      </c>
      <c r="E35" s="53"/>
      <c r="F35" s="53">
        <v>1.7032</v>
      </c>
    </row>
    <row r="36" ht="18.95" customHeight="true" spans="2:6">
      <c r="B36" s="26">
        <v>21105</v>
      </c>
      <c r="C36" s="22" t="s">
        <v>86</v>
      </c>
      <c r="D36" s="53">
        <v>1.7032</v>
      </c>
      <c r="E36" s="53"/>
      <c r="F36" s="53">
        <v>1.7032</v>
      </c>
    </row>
    <row r="37" ht="18.95" customHeight="true" spans="2:6">
      <c r="B37" s="56">
        <v>2110501</v>
      </c>
      <c r="C37" s="22" t="s">
        <v>87</v>
      </c>
      <c r="D37" s="53">
        <v>1.7032</v>
      </c>
      <c r="E37" s="53"/>
      <c r="F37" s="53">
        <v>1.7032</v>
      </c>
    </row>
    <row r="38" ht="18.95" customHeight="true" spans="2:6">
      <c r="B38" s="24" t="s">
        <v>88</v>
      </c>
      <c r="C38" s="54" t="s">
        <v>19</v>
      </c>
      <c r="D38" s="53">
        <f>D39+D41+D45</f>
        <v>689.4452</v>
      </c>
      <c r="E38" s="53"/>
      <c r="F38" s="53">
        <f>F39+F41+F45</f>
        <v>689.4493</v>
      </c>
    </row>
    <row r="39" ht="18.95" customHeight="true" spans="2:6">
      <c r="B39" s="26">
        <v>21303</v>
      </c>
      <c r="C39" s="22" t="s">
        <v>89</v>
      </c>
      <c r="D39" s="53">
        <v>15</v>
      </c>
      <c r="E39" s="53"/>
      <c r="F39" s="53">
        <v>15</v>
      </c>
    </row>
    <row r="40" ht="18.95" customHeight="true" spans="2:6">
      <c r="B40" s="56">
        <v>2130306</v>
      </c>
      <c r="C40" s="55" t="s">
        <v>90</v>
      </c>
      <c r="D40" s="53">
        <v>15</v>
      </c>
      <c r="E40" s="53"/>
      <c r="F40" s="53">
        <v>15</v>
      </c>
    </row>
    <row r="41" ht="18.95" customHeight="true" spans="2:6">
      <c r="B41" s="26">
        <v>21305</v>
      </c>
      <c r="C41" s="22" t="s">
        <v>91</v>
      </c>
      <c r="D41" s="53">
        <f>SUM(D42:D44)</f>
        <v>275.3752</v>
      </c>
      <c r="E41" s="53"/>
      <c r="F41" s="53">
        <f>SUM(F42:F44)</f>
        <v>275.3793</v>
      </c>
    </row>
    <row r="42" ht="18.95" customHeight="true" spans="2:6">
      <c r="B42" s="56">
        <v>2130504</v>
      </c>
      <c r="C42" s="22" t="s">
        <v>92</v>
      </c>
      <c r="D42" s="53">
        <f>0.52+19.5864+10+162.0495</f>
        <v>192.1559</v>
      </c>
      <c r="E42" s="53"/>
      <c r="F42" s="53">
        <v>192.16</v>
      </c>
    </row>
    <row r="43" ht="18.95" customHeight="true" spans="2:6">
      <c r="B43" s="56">
        <v>2130505</v>
      </c>
      <c r="C43" s="22" t="s">
        <v>93</v>
      </c>
      <c r="D43" s="53">
        <f>17.3183+40+14+0.4</f>
        <v>71.7183</v>
      </c>
      <c r="E43" s="53"/>
      <c r="F43" s="53">
        <f>17.3183+40+14+0.4</f>
        <v>71.7183</v>
      </c>
    </row>
    <row r="44" ht="18.95" customHeight="true" spans="2:6">
      <c r="B44" s="56">
        <v>2130599</v>
      </c>
      <c r="C44" s="55" t="s">
        <v>94</v>
      </c>
      <c r="D44" s="53">
        <f>0.05+11.451</f>
        <v>11.501</v>
      </c>
      <c r="E44" s="53"/>
      <c r="F44" s="53">
        <f>0.05+11.451</f>
        <v>11.501</v>
      </c>
    </row>
    <row r="45" ht="18.95" customHeight="true" spans="2:6">
      <c r="B45" s="55" t="s">
        <v>95</v>
      </c>
      <c r="C45" s="22" t="s">
        <v>96</v>
      </c>
      <c r="D45" s="53">
        <f>D46+D47</f>
        <v>399.07</v>
      </c>
      <c r="E45" s="53"/>
      <c r="F45" s="53">
        <f>F46+F47</f>
        <v>399.07</v>
      </c>
    </row>
    <row r="46" ht="18.95" customHeight="true" spans="2:6">
      <c r="B46" s="56">
        <v>2130701</v>
      </c>
      <c r="C46" s="55" t="s">
        <v>97</v>
      </c>
      <c r="D46" s="53">
        <v>80</v>
      </c>
      <c r="E46" s="53"/>
      <c r="F46" s="53">
        <v>80</v>
      </c>
    </row>
    <row r="47" ht="18.95" customHeight="true" spans="2:6">
      <c r="B47" s="56">
        <v>2130705</v>
      </c>
      <c r="C47" s="22" t="s">
        <v>98</v>
      </c>
      <c r="D47" s="53">
        <v>319.07</v>
      </c>
      <c r="E47" s="53"/>
      <c r="F47" s="53">
        <v>319.07</v>
      </c>
    </row>
    <row r="48" ht="18.95" customHeight="true" spans="2:6">
      <c r="B48" s="24" t="s">
        <v>99</v>
      </c>
      <c r="C48" s="54" t="s">
        <v>20</v>
      </c>
      <c r="D48" s="53">
        <v>40.88</v>
      </c>
      <c r="E48" s="53">
        <v>40.88</v>
      </c>
      <c r="F48" s="53"/>
    </row>
    <row r="49" ht="18.95" customHeight="true" spans="2:6">
      <c r="B49" s="55" t="s">
        <v>100</v>
      </c>
      <c r="C49" s="22" t="s">
        <v>101</v>
      </c>
      <c r="D49" s="53">
        <v>40.88</v>
      </c>
      <c r="E49" s="53">
        <v>40.88</v>
      </c>
      <c r="F49" s="53"/>
    </row>
    <row r="50" ht="18.95" customHeight="true" spans="2:6">
      <c r="B50" s="55" t="s">
        <v>102</v>
      </c>
      <c r="C50" s="22" t="s">
        <v>103</v>
      </c>
      <c r="D50" s="53">
        <v>40.88</v>
      </c>
      <c r="E50" s="53">
        <v>40.88</v>
      </c>
      <c r="F50" s="53"/>
    </row>
    <row r="51" ht="23.25" customHeight="true" spans="2:6">
      <c r="B51" s="55">
        <v>224</v>
      </c>
      <c r="C51" s="22" t="s">
        <v>22</v>
      </c>
      <c r="D51" s="53">
        <v>0.925</v>
      </c>
      <c r="E51" s="53"/>
      <c r="F51" s="53">
        <v>0.925</v>
      </c>
    </row>
    <row r="52" ht="23.25" customHeight="true" spans="2:6">
      <c r="B52" s="26">
        <v>22407</v>
      </c>
      <c r="C52" s="22" t="s">
        <v>104</v>
      </c>
      <c r="D52" s="53">
        <v>0.925</v>
      </c>
      <c r="E52" s="53"/>
      <c r="F52" s="53">
        <v>0.925</v>
      </c>
    </row>
    <row r="53" ht="23.25" customHeight="true" spans="2:6">
      <c r="B53" s="22">
        <v>2240704</v>
      </c>
      <c r="C53" s="22" t="s">
        <v>105</v>
      </c>
      <c r="D53" s="53">
        <v>0.925</v>
      </c>
      <c r="E53" s="53"/>
      <c r="F53" s="53">
        <v>0.925</v>
      </c>
    </row>
    <row r="54" ht="23.25" customHeight="true" spans="2:6">
      <c r="B54" s="95" t="s">
        <v>106</v>
      </c>
      <c r="C54" s="95"/>
      <c r="D54" s="95"/>
      <c r="E54" s="95"/>
      <c r="F54" s="95"/>
    </row>
  </sheetData>
  <mergeCells count="5">
    <mergeCell ref="B6:C6"/>
    <mergeCell ref="D6:F6"/>
    <mergeCell ref="B8:C8"/>
    <mergeCell ref="B54:F54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F8" sqref="F8"/>
    </sheetView>
  </sheetViews>
  <sheetFormatPr defaultColWidth="10" defaultRowHeight="14.25" outlineLevelCol="5"/>
  <cols>
    <col min="1" max="1" width="0.266666666666667" customWidth="true"/>
    <col min="2" max="2" width="12.75" customWidth="true"/>
    <col min="3" max="3" width="36.1" customWidth="true"/>
    <col min="4" max="4" width="17.1" customWidth="true"/>
    <col min="5" max="5" width="16.5583333333333" customWidth="true"/>
    <col min="6" max="6" width="17.5" customWidth="true"/>
  </cols>
  <sheetData>
    <row r="1" ht="18.1" customHeight="true" spans="1:6">
      <c r="A1" s="1"/>
      <c r="B1" s="93" t="s">
        <v>107</v>
      </c>
      <c r="C1" s="69"/>
      <c r="D1" s="69"/>
      <c r="E1" s="69"/>
      <c r="F1" s="69"/>
    </row>
    <row r="2" ht="16.35" customHeight="true" spans="2:6">
      <c r="B2" s="87" t="s">
        <v>108</v>
      </c>
      <c r="C2" s="87"/>
      <c r="D2" s="87"/>
      <c r="E2" s="87"/>
      <c r="F2" s="87"/>
    </row>
    <row r="3" ht="16.35" customHeight="true" spans="2:6">
      <c r="B3" s="87"/>
      <c r="C3" s="87"/>
      <c r="D3" s="87"/>
      <c r="E3" s="87"/>
      <c r="F3" s="87"/>
    </row>
    <row r="4" ht="16.35" customHeight="true" spans="2:6">
      <c r="B4" s="69"/>
      <c r="C4" s="69"/>
      <c r="D4" s="69"/>
      <c r="E4" s="69"/>
      <c r="F4" s="69"/>
    </row>
    <row r="5" ht="19.8" customHeight="true" spans="2:6">
      <c r="B5" s="69"/>
      <c r="C5" s="69"/>
      <c r="D5" s="69"/>
      <c r="E5" s="69"/>
      <c r="F5" s="49" t="s">
        <v>2</v>
      </c>
    </row>
    <row r="6" ht="36.2" customHeight="true" spans="2:6">
      <c r="B6" s="88" t="s">
        <v>109</v>
      </c>
      <c r="C6" s="88"/>
      <c r="D6" s="88" t="s">
        <v>110</v>
      </c>
      <c r="E6" s="88"/>
      <c r="F6" s="88"/>
    </row>
    <row r="7" ht="27.6" customHeight="true" spans="2:6">
      <c r="B7" s="88" t="s">
        <v>111</v>
      </c>
      <c r="C7" s="88" t="s">
        <v>35</v>
      </c>
      <c r="D7" s="88" t="s">
        <v>36</v>
      </c>
      <c r="E7" s="88" t="s">
        <v>112</v>
      </c>
      <c r="F7" s="88" t="s">
        <v>113</v>
      </c>
    </row>
    <row r="8" ht="19.8" customHeight="true" spans="2:6">
      <c r="B8" s="89" t="s">
        <v>7</v>
      </c>
      <c r="C8" s="89"/>
      <c r="D8" s="47">
        <v>608.61</v>
      </c>
      <c r="E8" s="47">
        <v>528.44</v>
      </c>
      <c r="F8" s="47">
        <v>80.17</v>
      </c>
    </row>
    <row r="9" ht="19.8" customHeight="true" spans="2:6">
      <c r="B9" s="24" t="s">
        <v>114</v>
      </c>
      <c r="C9" s="54" t="s">
        <v>115</v>
      </c>
      <c r="D9" s="48">
        <v>456.54</v>
      </c>
      <c r="E9" s="48">
        <v>456.54</v>
      </c>
      <c r="F9" s="48"/>
    </row>
    <row r="10" ht="18.95" customHeight="true" spans="2:6">
      <c r="B10" s="55" t="s">
        <v>116</v>
      </c>
      <c r="C10" s="22" t="s">
        <v>117</v>
      </c>
      <c r="D10" s="48">
        <v>103.48</v>
      </c>
      <c r="E10" s="48">
        <v>103.48</v>
      </c>
      <c r="F10" s="48"/>
    </row>
    <row r="11" ht="18.95" customHeight="true" spans="2:6">
      <c r="B11" s="55" t="s">
        <v>118</v>
      </c>
      <c r="C11" s="22" t="s">
        <v>119</v>
      </c>
      <c r="D11" s="48">
        <v>101.66</v>
      </c>
      <c r="E11" s="48">
        <v>101.66</v>
      </c>
      <c r="F11" s="48"/>
    </row>
    <row r="12" ht="18.95" customHeight="true" spans="2:6">
      <c r="B12" s="55" t="s">
        <v>120</v>
      </c>
      <c r="C12" s="22" t="s">
        <v>121</v>
      </c>
      <c r="D12" s="48">
        <v>107.26</v>
      </c>
      <c r="E12" s="48">
        <v>107.26</v>
      </c>
      <c r="F12" s="48"/>
    </row>
    <row r="13" ht="18.95" customHeight="true" spans="2:6">
      <c r="B13" s="55" t="s">
        <v>122</v>
      </c>
      <c r="C13" s="22" t="s">
        <v>123</v>
      </c>
      <c r="D13" s="48">
        <v>47.88</v>
      </c>
      <c r="E13" s="48">
        <v>47.88</v>
      </c>
      <c r="F13" s="48"/>
    </row>
    <row r="14" ht="18.95" customHeight="true" spans="2:6">
      <c r="B14" s="55" t="s">
        <v>124</v>
      </c>
      <c r="C14" s="22" t="s">
        <v>125</v>
      </c>
      <c r="D14" s="48">
        <v>23.94</v>
      </c>
      <c r="E14" s="48">
        <v>23.94</v>
      </c>
      <c r="F14" s="48"/>
    </row>
    <row r="15" ht="18.95" customHeight="true" spans="2:6">
      <c r="B15" s="55" t="s">
        <v>126</v>
      </c>
      <c r="C15" s="22" t="s">
        <v>127</v>
      </c>
      <c r="D15" s="48">
        <v>29.93</v>
      </c>
      <c r="E15" s="48">
        <v>29.93</v>
      </c>
      <c r="F15" s="48"/>
    </row>
    <row r="16" ht="18.95" customHeight="true" spans="2:6">
      <c r="B16" s="55" t="s">
        <v>128</v>
      </c>
      <c r="C16" s="22" t="s">
        <v>129</v>
      </c>
      <c r="D16" s="48">
        <v>1.5</v>
      </c>
      <c r="E16" s="48">
        <v>1.5</v>
      </c>
      <c r="F16" s="48"/>
    </row>
    <row r="17" ht="18.95" customHeight="true" spans="2:6">
      <c r="B17" s="55" t="s">
        <v>130</v>
      </c>
      <c r="C17" s="22" t="s">
        <v>131</v>
      </c>
      <c r="D17" s="48">
        <v>40.88</v>
      </c>
      <c r="E17" s="48">
        <v>40.88</v>
      </c>
      <c r="F17" s="48"/>
    </row>
    <row r="18" ht="19.8" customHeight="true" spans="2:6">
      <c r="B18" s="24" t="s">
        <v>132</v>
      </c>
      <c r="C18" s="54" t="s">
        <v>133</v>
      </c>
      <c r="D18" s="48">
        <v>79.11</v>
      </c>
      <c r="E18" s="48">
        <v>1.62</v>
      </c>
      <c r="F18" s="48">
        <v>77.49</v>
      </c>
    </row>
    <row r="19" ht="18.95" customHeight="true" spans="2:6">
      <c r="B19" s="55" t="s">
        <v>134</v>
      </c>
      <c r="C19" s="22" t="s">
        <v>135</v>
      </c>
      <c r="D19" s="48">
        <v>8.5</v>
      </c>
      <c r="E19" s="48"/>
      <c r="F19" s="48">
        <v>8.5</v>
      </c>
    </row>
    <row r="20" ht="18.95" customHeight="true" spans="2:6">
      <c r="B20" s="55" t="s">
        <v>136</v>
      </c>
      <c r="C20" s="22" t="s">
        <v>137</v>
      </c>
      <c r="D20" s="48">
        <v>0.7</v>
      </c>
      <c r="E20" s="48"/>
      <c r="F20" s="48">
        <v>0.7</v>
      </c>
    </row>
    <row r="21" ht="18.95" customHeight="true" spans="2:6">
      <c r="B21" s="55" t="s">
        <v>138</v>
      </c>
      <c r="C21" s="22" t="s">
        <v>139</v>
      </c>
      <c r="D21" s="48">
        <v>6</v>
      </c>
      <c r="E21" s="48"/>
      <c r="F21" s="48">
        <v>6</v>
      </c>
    </row>
    <row r="22" ht="18.95" customHeight="true" spans="2:6">
      <c r="B22" s="55" t="s">
        <v>140</v>
      </c>
      <c r="C22" s="22" t="s">
        <v>141</v>
      </c>
      <c r="D22" s="48">
        <v>10.6</v>
      </c>
      <c r="E22" s="48"/>
      <c r="F22" s="48">
        <v>10.6</v>
      </c>
    </row>
    <row r="23" ht="18.95" customHeight="true" spans="2:6">
      <c r="B23" s="55" t="s">
        <v>142</v>
      </c>
      <c r="C23" s="22" t="s">
        <v>143</v>
      </c>
      <c r="D23" s="48">
        <v>1.8</v>
      </c>
      <c r="E23" s="48"/>
      <c r="F23" s="48">
        <v>1.8</v>
      </c>
    </row>
    <row r="24" ht="18.95" customHeight="true" spans="2:6">
      <c r="B24" s="55" t="s">
        <v>144</v>
      </c>
      <c r="C24" s="22" t="s">
        <v>145</v>
      </c>
      <c r="D24" s="48">
        <v>1.8</v>
      </c>
      <c r="E24" s="48"/>
      <c r="F24" s="48">
        <v>1.8</v>
      </c>
    </row>
    <row r="25" ht="18.95" customHeight="true" spans="2:6">
      <c r="B25" s="55" t="s">
        <v>146</v>
      </c>
      <c r="C25" s="22" t="s">
        <v>147</v>
      </c>
      <c r="D25" s="48">
        <v>8</v>
      </c>
      <c r="E25" s="48"/>
      <c r="F25" s="48">
        <v>8</v>
      </c>
    </row>
    <row r="26" ht="18.95" customHeight="true" spans="2:6">
      <c r="B26" s="55" t="s">
        <v>148</v>
      </c>
      <c r="C26" s="22" t="s">
        <v>149</v>
      </c>
      <c r="D26" s="48">
        <v>2.5</v>
      </c>
      <c r="E26" s="48"/>
      <c r="F26" s="48">
        <v>2.5</v>
      </c>
    </row>
    <row r="27" ht="18.95" customHeight="true" spans="2:6">
      <c r="B27" s="55" t="s">
        <v>150</v>
      </c>
      <c r="C27" s="22" t="s">
        <v>151</v>
      </c>
      <c r="D27" s="48">
        <v>2.24</v>
      </c>
      <c r="E27" s="48"/>
      <c r="F27" s="48">
        <v>2.24</v>
      </c>
    </row>
    <row r="28" ht="18.95" customHeight="true" spans="2:6">
      <c r="B28" s="55" t="s">
        <v>152</v>
      </c>
      <c r="C28" s="22" t="s">
        <v>153</v>
      </c>
      <c r="D28" s="48">
        <v>4.59</v>
      </c>
      <c r="E28" s="48"/>
      <c r="F28" s="48">
        <v>4.59</v>
      </c>
    </row>
    <row r="29" ht="18.95" customHeight="true" spans="2:6">
      <c r="B29" s="55" t="s">
        <v>154</v>
      </c>
      <c r="C29" s="22" t="s">
        <v>155</v>
      </c>
      <c r="D29" s="48">
        <v>7</v>
      </c>
      <c r="E29" s="48"/>
      <c r="F29" s="48">
        <v>7</v>
      </c>
    </row>
    <row r="30" ht="18.95" customHeight="true" spans="2:6">
      <c r="B30" s="55" t="s">
        <v>156</v>
      </c>
      <c r="C30" s="22" t="s">
        <v>157</v>
      </c>
      <c r="D30" s="48">
        <v>23.76</v>
      </c>
      <c r="E30" s="48"/>
      <c r="F30" s="48">
        <v>23.76</v>
      </c>
    </row>
    <row r="31" ht="18.95" customHeight="true" spans="2:6">
      <c r="B31" s="55" t="s">
        <v>158</v>
      </c>
      <c r="C31" s="22" t="s">
        <v>159</v>
      </c>
      <c r="D31" s="48">
        <v>1.62</v>
      </c>
      <c r="E31" s="48">
        <v>1.62</v>
      </c>
      <c r="F31" s="48"/>
    </row>
    <row r="32" ht="19.8" customHeight="true" spans="2:6">
      <c r="B32" s="24" t="s">
        <v>160</v>
      </c>
      <c r="C32" s="54" t="s">
        <v>161</v>
      </c>
      <c r="D32" s="48">
        <v>72.18</v>
      </c>
      <c r="E32" s="48">
        <v>70.29</v>
      </c>
      <c r="F32" s="48">
        <v>1.88</v>
      </c>
    </row>
    <row r="33" ht="18.95" customHeight="true" spans="2:6">
      <c r="B33" s="55" t="s">
        <v>162</v>
      </c>
      <c r="C33" s="22" t="s">
        <v>163</v>
      </c>
      <c r="D33" s="48">
        <v>62.1</v>
      </c>
      <c r="E33" s="48">
        <v>62.1</v>
      </c>
      <c r="F33" s="48"/>
    </row>
    <row r="34" ht="18.95" customHeight="true" spans="2:6">
      <c r="B34" s="55" t="s">
        <v>164</v>
      </c>
      <c r="C34" s="22" t="s">
        <v>165</v>
      </c>
      <c r="D34" s="48">
        <v>10.08</v>
      </c>
      <c r="E34" s="48">
        <v>8.19</v>
      </c>
      <c r="F34" s="48">
        <v>1.88</v>
      </c>
    </row>
    <row r="35" ht="19.8" customHeight="true" spans="2:6">
      <c r="B35" s="24" t="s">
        <v>166</v>
      </c>
      <c r="C35" s="54" t="s">
        <v>167</v>
      </c>
      <c r="D35" s="48">
        <v>0.8</v>
      </c>
      <c r="E35" s="48"/>
      <c r="F35" s="48">
        <v>0.8</v>
      </c>
    </row>
    <row r="36" ht="18.95" customHeight="true" spans="2:6">
      <c r="B36" s="55" t="s">
        <v>168</v>
      </c>
      <c r="C36" s="22" t="s">
        <v>169</v>
      </c>
      <c r="D36" s="48">
        <v>0.8</v>
      </c>
      <c r="E36" s="48"/>
      <c r="F36" s="48">
        <v>0.8</v>
      </c>
    </row>
  </sheetData>
  <mergeCells count="4">
    <mergeCell ref="B6:C6"/>
    <mergeCell ref="D6:F6"/>
    <mergeCell ref="B8:C8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19" sqref="D19"/>
    </sheetView>
  </sheetViews>
  <sheetFormatPr defaultColWidth="10" defaultRowHeight="14.25"/>
  <cols>
    <col min="1" max="1" width="0.408333333333333" customWidth="true"/>
    <col min="2" max="2" width="12.875" customWidth="true"/>
    <col min="3" max="3" width="14.125" customWidth="true"/>
    <col min="4" max="4" width="12" customWidth="true"/>
    <col min="5" max="5" width="13.125" customWidth="true"/>
    <col min="6" max="6" width="12.875" customWidth="true"/>
    <col min="7" max="7" width="9.5" customWidth="true"/>
  </cols>
  <sheetData>
    <row r="1" ht="16.35" customHeight="true" spans="1:2">
      <c r="A1" s="1"/>
      <c r="B1" s="2" t="s">
        <v>170</v>
      </c>
    </row>
    <row r="2" ht="16.35" customHeight="true" spans="2:13">
      <c r="B2" s="90" t="s">
        <v>171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ht="16.35" customHeight="true" spans="2:13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ht="16.35" customHeight="true" spans="2:13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ht="20.7" customHeight="true" spans="13:13">
      <c r="M5" s="92" t="s">
        <v>2</v>
      </c>
    </row>
    <row r="6" ht="42" customHeight="true" spans="2:13">
      <c r="B6" s="91" t="s">
        <v>172</v>
      </c>
      <c r="C6" s="91"/>
      <c r="D6" s="91"/>
      <c r="E6" s="91"/>
      <c r="F6" s="91"/>
      <c r="G6" s="91"/>
      <c r="H6" s="91" t="s">
        <v>33</v>
      </c>
      <c r="I6" s="91"/>
      <c r="J6" s="91"/>
      <c r="K6" s="91"/>
      <c r="L6" s="91"/>
      <c r="M6" s="91"/>
    </row>
    <row r="7" ht="36.2" customHeight="true" spans="2:13">
      <c r="B7" s="91" t="s">
        <v>7</v>
      </c>
      <c r="C7" s="91" t="s">
        <v>173</v>
      </c>
      <c r="D7" s="91" t="s">
        <v>174</v>
      </c>
      <c r="E7" s="91"/>
      <c r="F7" s="91"/>
      <c r="G7" s="91" t="s">
        <v>175</v>
      </c>
      <c r="H7" s="91" t="s">
        <v>7</v>
      </c>
      <c r="I7" s="91" t="s">
        <v>173</v>
      </c>
      <c r="J7" s="91" t="s">
        <v>174</v>
      </c>
      <c r="K7" s="91"/>
      <c r="L7" s="91"/>
      <c r="M7" s="91" t="s">
        <v>175</v>
      </c>
    </row>
    <row r="8" ht="36.2" customHeight="true" spans="2:13">
      <c r="B8" s="91"/>
      <c r="C8" s="91"/>
      <c r="D8" s="91" t="s">
        <v>176</v>
      </c>
      <c r="E8" s="91" t="s">
        <v>177</v>
      </c>
      <c r="F8" s="91" t="s">
        <v>178</v>
      </c>
      <c r="G8" s="91"/>
      <c r="H8" s="91"/>
      <c r="I8" s="91"/>
      <c r="J8" s="91" t="s">
        <v>176</v>
      </c>
      <c r="K8" s="91" t="s">
        <v>177</v>
      </c>
      <c r="L8" s="91" t="s">
        <v>178</v>
      </c>
      <c r="M8" s="91"/>
    </row>
    <row r="9" ht="25.85" customHeight="true" spans="2:13">
      <c r="B9" s="41">
        <v>23</v>
      </c>
      <c r="C9" s="41">
        <v>0</v>
      </c>
      <c r="D9" s="41">
        <v>11</v>
      </c>
      <c r="E9" s="41">
        <v>0</v>
      </c>
      <c r="F9" s="41">
        <v>8</v>
      </c>
      <c r="G9" s="41">
        <v>12</v>
      </c>
      <c r="H9" s="41">
        <v>15</v>
      </c>
      <c r="I9" s="41">
        <v>0</v>
      </c>
      <c r="J9" s="41">
        <v>7</v>
      </c>
      <c r="K9" s="41">
        <v>0</v>
      </c>
      <c r="L9" s="41">
        <v>7</v>
      </c>
      <c r="M9" s="41">
        <v>8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15" sqref="C15"/>
    </sheetView>
  </sheetViews>
  <sheetFormatPr defaultColWidth="10" defaultRowHeight="14.25" outlineLevelCol="5"/>
  <cols>
    <col min="1" max="1" width="0.408333333333333" customWidth="true"/>
    <col min="2" max="2" width="11.5333333333333" customWidth="true"/>
    <col min="3" max="3" width="36.5" customWidth="true"/>
    <col min="4" max="4" width="15.3333333333333" customWidth="true"/>
    <col min="5" max="5" width="14.7916666666667" customWidth="true"/>
    <col min="6" max="6" width="15.3333333333333" customWidth="true"/>
  </cols>
  <sheetData>
    <row r="1" ht="35" customHeight="true" spans="1:6">
      <c r="A1" s="1"/>
      <c r="B1" s="86" t="s">
        <v>179</v>
      </c>
      <c r="C1" s="69"/>
      <c r="D1" s="69"/>
      <c r="E1" s="69"/>
      <c r="F1" s="69"/>
    </row>
    <row r="2" ht="25" customHeight="true" spans="2:6">
      <c r="B2" s="87" t="s">
        <v>180</v>
      </c>
      <c r="C2" s="87"/>
      <c r="D2" s="87"/>
      <c r="E2" s="87"/>
      <c r="F2" s="87"/>
    </row>
    <row r="3" ht="26.7" customHeight="true" spans="2:6">
      <c r="B3" s="87"/>
      <c r="C3" s="87"/>
      <c r="D3" s="87"/>
      <c r="E3" s="87"/>
      <c r="F3" s="87"/>
    </row>
    <row r="4" ht="21.55" customHeight="true" spans="2:6">
      <c r="B4" s="69"/>
      <c r="C4" s="69"/>
      <c r="D4" s="69"/>
      <c r="E4" s="69"/>
      <c r="F4" s="49" t="s">
        <v>2</v>
      </c>
    </row>
    <row r="5" ht="33.6" customHeight="true" spans="2:6">
      <c r="B5" s="88" t="s">
        <v>34</v>
      </c>
      <c r="C5" s="88" t="s">
        <v>35</v>
      </c>
      <c r="D5" s="88" t="s">
        <v>181</v>
      </c>
      <c r="E5" s="88"/>
      <c r="F5" s="88"/>
    </row>
    <row r="6" ht="31.05" customHeight="true" spans="2:6">
      <c r="B6" s="88"/>
      <c r="C6" s="88"/>
      <c r="D6" s="88" t="s">
        <v>36</v>
      </c>
      <c r="E6" s="88" t="s">
        <v>37</v>
      </c>
      <c r="F6" s="88" t="s">
        <v>38</v>
      </c>
    </row>
    <row r="7" ht="20.7" customHeight="true" spans="2:6">
      <c r="B7" s="89" t="s">
        <v>7</v>
      </c>
      <c r="C7" s="89"/>
      <c r="D7" s="47"/>
      <c r="E7" s="47"/>
      <c r="F7" s="47"/>
    </row>
    <row r="8" ht="16.35" customHeight="true" spans="2:6">
      <c r="B8" s="24"/>
      <c r="C8" s="54"/>
      <c r="D8" s="48"/>
      <c r="E8" s="48"/>
      <c r="F8" s="48"/>
    </row>
    <row r="9" ht="16.35" customHeight="true" spans="2:6">
      <c r="B9" s="55" t="s">
        <v>182</v>
      </c>
      <c r="C9" s="22" t="s">
        <v>182</v>
      </c>
      <c r="D9" s="48"/>
      <c r="E9" s="48"/>
      <c r="F9" s="48"/>
    </row>
    <row r="10" ht="16.35" customHeight="true" spans="2:6">
      <c r="B10" s="55" t="s">
        <v>183</v>
      </c>
      <c r="C10" s="22" t="s">
        <v>183</v>
      </c>
      <c r="D10" s="48"/>
      <c r="E10" s="48"/>
      <c r="F10" s="48"/>
    </row>
    <row r="11" ht="16.35" customHeight="true" spans="2:6">
      <c r="B11" s="1" t="s">
        <v>184</v>
      </c>
      <c r="C11" s="1"/>
      <c r="D11" s="1"/>
      <c r="E11" s="1"/>
      <c r="F11" s="1"/>
    </row>
  </sheetData>
  <mergeCells count="6">
    <mergeCell ref="D5:F5"/>
    <mergeCell ref="B7:C7"/>
    <mergeCell ref="B11:F11"/>
    <mergeCell ref="B5:B6"/>
    <mergeCell ref="C5:C6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F27" sqref="F27"/>
    </sheetView>
  </sheetViews>
  <sheetFormatPr defaultColWidth="10" defaultRowHeight="14.25" outlineLevelCol="6"/>
  <cols>
    <col min="1" max="1" width="0.816666666666667" customWidth="true"/>
    <col min="2" max="2" width="0.133333333333333" customWidth="true"/>
    <col min="3" max="3" width="26.0583333333333" customWidth="true"/>
    <col min="4" max="4" width="16.825" customWidth="true"/>
    <col min="5" max="5" width="26.6" customWidth="true"/>
    <col min="6" max="6" width="17.3666666666667" customWidth="true"/>
    <col min="7" max="8" width="9.76666666666667" customWidth="true"/>
  </cols>
  <sheetData>
    <row r="1" ht="16.35" customHeight="true" spans="1:3">
      <c r="A1" s="1"/>
      <c r="C1" s="15" t="s">
        <v>185</v>
      </c>
    </row>
    <row r="2" ht="16.35" customHeight="true" spans="3:6">
      <c r="C2" s="50" t="s">
        <v>186</v>
      </c>
      <c r="D2" s="50"/>
      <c r="E2" s="50"/>
      <c r="F2" s="50"/>
    </row>
    <row r="3" ht="16.35" customHeight="true" spans="3:6">
      <c r="C3" s="50"/>
      <c r="D3" s="50"/>
      <c r="E3" s="50"/>
      <c r="F3" s="50"/>
    </row>
    <row r="4" ht="16.35" customHeight="true"/>
    <row r="5" ht="23.25" customHeight="true" spans="6:6">
      <c r="F5" s="72" t="s">
        <v>2</v>
      </c>
    </row>
    <row r="6" ht="34.5" customHeight="true" spans="3:6">
      <c r="C6" s="65" t="s">
        <v>3</v>
      </c>
      <c r="D6" s="66"/>
      <c r="E6" s="73" t="s">
        <v>4</v>
      </c>
      <c r="F6" s="73"/>
    </row>
    <row r="7" ht="32.75" customHeight="true" spans="3:6">
      <c r="C7" s="65" t="s">
        <v>5</v>
      </c>
      <c r="D7" s="66" t="s">
        <v>6</v>
      </c>
      <c r="E7" s="73" t="s">
        <v>5</v>
      </c>
      <c r="F7" s="73" t="s">
        <v>6</v>
      </c>
    </row>
    <row r="8" ht="25" customHeight="true" spans="3:7">
      <c r="C8" s="67" t="s">
        <v>7</v>
      </c>
      <c r="D8" s="68">
        <v>1346.16</v>
      </c>
      <c r="E8" s="74" t="s">
        <v>7</v>
      </c>
      <c r="F8" s="75">
        <v>1346.16</v>
      </c>
      <c r="G8" s="76"/>
    </row>
    <row r="9" ht="20.7" customHeight="true" spans="2:7">
      <c r="B9" s="69" t="s">
        <v>187</v>
      </c>
      <c r="C9" s="70" t="s">
        <v>13</v>
      </c>
      <c r="D9" s="68">
        <v>1346.16</v>
      </c>
      <c r="E9" s="77" t="s">
        <v>14</v>
      </c>
      <c r="F9" s="75">
        <v>408.96</v>
      </c>
      <c r="G9" s="78"/>
    </row>
    <row r="10" ht="20.7" customHeight="true" spans="2:7">
      <c r="B10" s="69"/>
      <c r="C10" s="70" t="s">
        <v>15</v>
      </c>
      <c r="D10" s="68"/>
      <c r="E10" s="77" t="s">
        <v>16</v>
      </c>
      <c r="F10" s="75">
        <v>174.31</v>
      </c>
      <c r="G10" s="78"/>
    </row>
    <row r="11" ht="20.7" customHeight="true" spans="2:7">
      <c r="B11" s="69"/>
      <c r="C11" s="70" t="s">
        <v>17</v>
      </c>
      <c r="D11" s="68"/>
      <c r="E11" s="77" t="s">
        <v>18</v>
      </c>
      <c r="F11" s="79">
        <v>29.93</v>
      </c>
      <c r="G11" s="80"/>
    </row>
    <row r="12" ht="20.7" customHeight="true" spans="2:7">
      <c r="B12" s="69"/>
      <c r="C12" s="70" t="s">
        <v>188</v>
      </c>
      <c r="D12" s="68"/>
      <c r="E12" s="81" t="s">
        <v>19</v>
      </c>
      <c r="F12" s="79">
        <v>689.45</v>
      </c>
      <c r="G12" s="80"/>
    </row>
    <row r="13" ht="20.7" customHeight="true" spans="2:7">
      <c r="B13" s="69"/>
      <c r="C13" s="70" t="s">
        <v>189</v>
      </c>
      <c r="D13" s="68"/>
      <c r="E13" s="81" t="s">
        <v>20</v>
      </c>
      <c r="F13" s="79">
        <v>40.88</v>
      </c>
      <c r="G13" s="80"/>
    </row>
    <row r="14" ht="20.7" customHeight="true" spans="2:7">
      <c r="B14" s="69"/>
      <c r="C14" s="70" t="s">
        <v>190</v>
      </c>
      <c r="D14" s="68"/>
      <c r="E14" s="82" t="s">
        <v>21</v>
      </c>
      <c r="F14" s="79">
        <v>1.7</v>
      </c>
      <c r="G14" s="80"/>
    </row>
    <row r="15" ht="20.7" customHeight="true" spans="2:7">
      <c r="B15" s="69"/>
      <c r="C15" s="70" t="s">
        <v>191</v>
      </c>
      <c r="D15" s="68"/>
      <c r="E15" s="83" t="s">
        <v>22</v>
      </c>
      <c r="F15" s="79">
        <v>0.93</v>
      </c>
      <c r="G15" s="80"/>
    </row>
    <row r="16" ht="20.7" customHeight="true" spans="2:6">
      <c r="B16" s="69"/>
      <c r="C16" s="70" t="s">
        <v>192</v>
      </c>
      <c r="D16" s="68"/>
      <c r="E16" s="77"/>
      <c r="F16" s="75"/>
    </row>
    <row r="17" ht="20.7" customHeight="true" spans="2:6">
      <c r="B17" s="69"/>
      <c r="C17" s="70" t="s">
        <v>193</v>
      </c>
      <c r="D17" s="71"/>
      <c r="E17" s="84"/>
      <c r="F17" s="85"/>
    </row>
  </sheetData>
  <mergeCells count="3">
    <mergeCell ref="C6:D6"/>
    <mergeCell ref="E6:F6"/>
    <mergeCell ref="C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workbookViewId="0">
      <selection activeCell="J30" sqref="J30"/>
    </sheetView>
  </sheetViews>
  <sheetFormatPr defaultColWidth="10" defaultRowHeight="14.25"/>
  <cols>
    <col min="1" max="1" width="0.408333333333333" customWidth="true"/>
    <col min="2" max="2" width="10.0416666666667" customWidth="true"/>
    <col min="3" max="3" width="29.9916666666667" customWidth="true"/>
    <col min="4" max="4" width="11.5333333333333" customWidth="true"/>
    <col min="5" max="5" width="9.76666666666667" customWidth="true"/>
    <col min="6" max="6" width="10.5833333333333" customWidth="true"/>
    <col min="7" max="7" width="11.125" customWidth="true"/>
    <col min="8" max="8" width="10.5833333333333" customWidth="true"/>
    <col min="9" max="9" width="10.8583333333333" customWidth="true"/>
    <col min="10" max="10" width="10.7166666666667" customWidth="true"/>
    <col min="11" max="11" width="10.45" customWidth="true"/>
    <col min="12" max="12" width="11.4" customWidth="true"/>
    <col min="13" max="13" width="11.5333333333333" customWidth="true"/>
  </cols>
  <sheetData>
    <row r="1" ht="16.35" customHeight="true" spans="1:2">
      <c r="A1" s="1"/>
      <c r="B1" s="15" t="s">
        <v>194</v>
      </c>
    </row>
    <row r="2" ht="16.35" customHeight="true" spans="2:13">
      <c r="B2" s="50" t="s">
        <v>195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6.35" customHeight="true" spans="2:13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ht="16.35" customHeight="true"/>
    <row r="5" ht="22.4" customHeight="true" spans="13:13">
      <c r="M5" s="49" t="s">
        <v>2</v>
      </c>
    </row>
    <row r="6" ht="36.2" customHeight="true" spans="2:13">
      <c r="B6" s="57" t="s">
        <v>196</v>
      </c>
      <c r="C6" s="57"/>
      <c r="D6" s="57" t="s">
        <v>36</v>
      </c>
      <c r="E6" s="60" t="s">
        <v>197</v>
      </c>
      <c r="F6" s="60" t="s">
        <v>198</v>
      </c>
      <c r="G6" s="60" t="s">
        <v>199</v>
      </c>
      <c r="H6" s="60" t="s">
        <v>200</v>
      </c>
      <c r="I6" s="60" t="s">
        <v>201</v>
      </c>
      <c r="J6" s="60" t="s">
        <v>202</v>
      </c>
      <c r="K6" s="60" t="s">
        <v>203</v>
      </c>
      <c r="L6" s="60" t="s">
        <v>204</v>
      </c>
      <c r="M6" s="60" t="s">
        <v>205</v>
      </c>
    </row>
    <row r="7" ht="30.15" customHeight="true" spans="2:13">
      <c r="B7" s="57" t="s">
        <v>111</v>
      </c>
      <c r="C7" s="57" t="s">
        <v>35</v>
      </c>
      <c r="D7" s="57"/>
      <c r="E7" s="60"/>
      <c r="F7" s="60"/>
      <c r="G7" s="60"/>
      <c r="H7" s="60"/>
      <c r="I7" s="60"/>
      <c r="J7" s="60"/>
      <c r="K7" s="60"/>
      <c r="L7" s="60"/>
      <c r="M7" s="60"/>
    </row>
    <row r="8" ht="20.7" customHeight="true" spans="2:13">
      <c r="B8" s="58" t="s">
        <v>7</v>
      </c>
      <c r="C8" s="58"/>
      <c r="D8" s="59">
        <v>1346.16</v>
      </c>
      <c r="E8" s="59">
        <v>1346.16</v>
      </c>
      <c r="F8" s="59"/>
      <c r="G8" s="59"/>
      <c r="H8" s="59"/>
      <c r="I8" s="59"/>
      <c r="J8" s="59"/>
      <c r="K8" s="59"/>
      <c r="L8" s="59"/>
      <c r="M8" s="59"/>
    </row>
    <row r="9" ht="20.7" customHeight="true" spans="2:13">
      <c r="B9" s="24" t="s">
        <v>39</v>
      </c>
      <c r="C9" s="54" t="s">
        <v>14</v>
      </c>
      <c r="D9" s="53">
        <f>D10+D12+D15+D17</f>
        <v>408.955</v>
      </c>
      <c r="E9" s="53">
        <f>E10+E12+E15+E17</f>
        <v>408.955</v>
      </c>
      <c r="F9" s="61"/>
      <c r="G9" s="61"/>
      <c r="H9" s="61"/>
      <c r="I9" s="61"/>
      <c r="J9" s="61"/>
      <c r="K9" s="61"/>
      <c r="L9" s="61"/>
      <c r="M9" s="61"/>
    </row>
    <row r="10" ht="18.1" customHeight="true" spans="2:13">
      <c r="B10" s="55" t="s">
        <v>40</v>
      </c>
      <c r="C10" s="22" t="s">
        <v>41</v>
      </c>
      <c r="D10" s="53">
        <v>5.7</v>
      </c>
      <c r="E10" s="53">
        <v>5.7</v>
      </c>
      <c r="F10" s="61"/>
      <c r="G10" s="61"/>
      <c r="H10" s="61"/>
      <c r="I10" s="61"/>
      <c r="J10" s="61"/>
      <c r="K10" s="61"/>
      <c r="L10" s="61"/>
      <c r="M10" s="61"/>
    </row>
    <row r="11" ht="19.8" customHeight="true" spans="2:13">
      <c r="B11" s="56" t="s">
        <v>42</v>
      </c>
      <c r="C11" s="22" t="s">
        <v>43</v>
      </c>
      <c r="D11" s="53">
        <v>5.7</v>
      </c>
      <c r="E11" s="53">
        <v>5.7</v>
      </c>
      <c r="F11" s="61"/>
      <c r="G11" s="61"/>
      <c r="H11" s="61"/>
      <c r="I11" s="61"/>
      <c r="J11" s="61"/>
      <c r="K11" s="61"/>
      <c r="L11" s="61"/>
      <c r="M11" s="61"/>
    </row>
    <row r="12" ht="18.1" customHeight="true" spans="2:13">
      <c r="B12" s="55" t="s">
        <v>44</v>
      </c>
      <c r="C12" s="22" t="s">
        <v>45</v>
      </c>
      <c r="D12" s="53">
        <v>393.81</v>
      </c>
      <c r="E12" s="53">
        <v>393.81</v>
      </c>
      <c r="F12" s="61"/>
      <c r="G12" s="61"/>
      <c r="H12" s="61"/>
      <c r="I12" s="61"/>
      <c r="J12" s="61"/>
      <c r="K12" s="61"/>
      <c r="L12" s="61"/>
      <c r="M12" s="61"/>
    </row>
    <row r="13" ht="19.8" customHeight="true" spans="2:13">
      <c r="B13" s="56" t="s">
        <v>46</v>
      </c>
      <c r="C13" s="22" t="s">
        <v>47</v>
      </c>
      <c r="D13" s="53">
        <v>393.81</v>
      </c>
      <c r="E13" s="53">
        <v>393.81</v>
      </c>
      <c r="F13" s="61"/>
      <c r="G13" s="61"/>
      <c r="H13" s="61"/>
      <c r="I13" s="61"/>
      <c r="J13" s="61"/>
      <c r="K13" s="61"/>
      <c r="L13" s="61"/>
      <c r="M13" s="61"/>
    </row>
    <row r="14" ht="18.1" customHeight="true" spans="2:13">
      <c r="B14" s="56" t="s">
        <v>48</v>
      </c>
      <c r="C14" s="22" t="s">
        <v>49</v>
      </c>
      <c r="D14" s="53"/>
      <c r="E14" s="53"/>
      <c r="F14" s="61"/>
      <c r="G14" s="61"/>
      <c r="H14" s="61"/>
      <c r="I14" s="61"/>
      <c r="J14" s="61"/>
      <c r="K14" s="61"/>
      <c r="L14" s="61"/>
      <c r="M14" s="61"/>
    </row>
    <row r="15" ht="19.8" customHeight="true" spans="2:13">
      <c r="B15" s="55" t="s">
        <v>50</v>
      </c>
      <c r="C15" s="22" t="s">
        <v>51</v>
      </c>
      <c r="D15" s="53">
        <v>7.3</v>
      </c>
      <c r="E15" s="53">
        <v>7.3</v>
      </c>
      <c r="F15" s="61"/>
      <c r="G15" s="61"/>
      <c r="H15" s="61"/>
      <c r="I15" s="61"/>
      <c r="J15" s="61"/>
      <c r="K15" s="61"/>
      <c r="L15" s="61"/>
      <c r="M15" s="61"/>
    </row>
    <row r="16" ht="20.7" customHeight="true" spans="2:13">
      <c r="B16" s="56" t="s">
        <v>52</v>
      </c>
      <c r="C16" s="22" t="s">
        <v>53</v>
      </c>
      <c r="D16" s="53">
        <v>7.3</v>
      </c>
      <c r="E16" s="53">
        <v>7.3</v>
      </c>
      <c r="F16" s="61"/>
      <c r="G16" s="61"/>
      <c r="H16" s="61"/>
      <c r="I16" s="61"/>
      <c r="J16" s="61"/>
      <c r="K16" s="61"/>
      <c r="L16" s="61"/>
      <c r="M16" s="61"/>
    </row>
    <row r="17" ht="18.1" customHeight="true" spans="2:13">
      <c r="B17" s="26">
        <v>20132</v>
      </c>
      <c r="C17" s="22" t="s">
        <v>54</v>
      </c>
      <c r="D17" s="53">
        <v>2.145</v>
      </c>
      <c r="E17" s="53">
        <v>2.145</v>
      </c>
      <c r="F17" s="61"/>
      <c r="G17" s="61"/>
      <c r="H17" s="61"/>
      <c r="I17" s="61"/>
      <c r="J17" s="61"/>
      <c r="K17" s="61"/>
      <c r="L17" s="61"/>
      <c r="M17" s="61"/>
    </row>
    <row r="18" ht="19.8" customHeight="true" spans="2:13">
      <c r="B18" s="56">
        <v>2013202</v>
      </c>
      <c r="C18" s="22" t="s">
        <v>55</v>
      </c>
      <c r="D18" s="53">
        <v>2.145</v>
      </c>
      <c r="E18" s="53">
        <v>2.145</v>
      </c>
      <c r="F18" s="61"/>
      <c r="G18" s="61"/>
      <c r="H18" s="61"/>
      <c r="I18" s="61"/>
      <c r="J18" s="61"/>
      <c r="K18" s="61"/>
      <c r="L18" s="61"/>
      <c r="M18" s="61"/>
    </row>
    <row r="19" ht="18.1" customHeight="true" spans="2:13">
      <c r="B19" s="24" t="s">
        <v>56</v>
      </c>
      <c r="C19" s="54" t="s">
        <v>16</v>
      </c>
      <c r="D19" s="53">
        <f>D20+D22+D27+D29</f>
        <v>174.31</v>
      </c>
      <c r="E19" s="53">
        <f>E20+E22+E27+E29</f>
        <v>174.31</v>
      </c>
      <c r="F19" s="61"/>
      <c r="G19" s="61"/>
      <c r="H19" s="61"/>
      <c r="I19" s="61"/>
      <c r="J19" s="61"/>
      <c r="K19" s="61"/>
      <c r="L19" s="61"/>
      <c r="M19" s="61"/>
    </row>
    <row r="20" ht="19.8" customHeight="true" spans="2:13">
      <c r="B20" s="55" t="s">
        <v>57</v>
      </c>
      <c r="C20" s="22" t="s">
        <v>58</v>
      </c>
      <c r="D20" s="53">
        <v>23.72</v>
      </c>
      <c r="E20" s="53">
        <v>23.72</v>
      </c>
      <c r="F20" s="61"/>
      <c r="G20" s="61"/>
      <c r="H20" s="61"/>
      <c r="I20" s="61"/>
      <c r="J20" s="61"/>
      <c r="K20" s="61"/>
      <c r="L20" s="61"/>
      <c r="M20" s="61"/>
    </row>
    <row r="21" ht="19.8" customHeight="true" spans="2:13">
      <c r="B21" s="56" t="s">
        <v>59</v>
      </c>
      <c r="C21" s="22" t="s">
        <v>60</v>
      </c>
      <c r="D21" s="53">
        <v>23.72</v>
      </c>
      <c r="E21" s="53">
        <v>23.72</v>
      </c>
      <c r="F21" s="61"/>
      <c r="G21" s="61"/>
      <c r="H21" s="61"/>
      <c r="I21" s="61"/>
      <c r="J21" s="61"/>
      <c r="K21" s="61"/>
      <c r="L21" s="61"/>
      <c r="M21" s="61"/>
    </row>
    <row r="22" ht="19.8" customHeight="true" spans="2:13">
      <c r="B22" s="55" t="s">
        <v>61</v>
      </c>
      <c r="C22" s="22" t="s">
        <v>62</v>
      </c>
      <c r="D22" s="53">
        <f>SUM(D23:D26)</f>
        <v>135.8</v>
      </c>
      <c r="E22" s="53">
        <f>SUM(E23:E26)</f>
        <v>135.8</v>
      </c>
      <c r="F22" s="61"/>
      <c r="G22" s="61"/>
      <c r="H22" s="61"/>
      <c r="I22" s="61"/>
      <c r="J22" s="61"/>
      <c r="K22" s="61"/>
      <c r="L22" s="61"/>
      <c r="M22" s="61"/>
    </row>
    <row r="23" ht="18.1" customHeight="true" spans="2:13">
      <c r="B23" s="55" t="s">
        <v>63</v>
      </c>
      <c r="C23" s="22" t="s">
        <v>64</v>
      </c>
      <c r="D23" s="53">
        <v>63.98</v>
      </c>
      <c r="E23" s="53">
        <v>63.98</v>
      </c>
      <c r="F23" s="61"/>
      <c r="G23" s="61"/>
      <c r="H23" s="61"/>
      <c r="I23" s="61"/>
      <c r="J23" s="61"/>
      <c r="K23" s="61"/>
      <c r="L23" s="61"/>
      <c r="M23" s="61"/>
    </row>
    <row r="24" ht="19.8" customHeight="true" spans="2:13">
      <c r="B24" s="55" t="s">
        <v>65</v>
      </c>
      <c r="C24" s="22" t="s">
        <v>66</v>
      </c>
      <c r="D24" s="53"/>
      <c r="E24" s="53"/>
      <c r="F24" s="61"/>
      <c r="G24" s="61"/>
      <c r="H24" s="61"/>
      <c r="I24" s="61"/>
      <c r="J24" s="61"/>
      <c r="K24" s="61"/>
      <c r="L24" s="61"/>
      <c r="M24" s="61"/>
    </row>
    <row r="25" ht="18.1" customHeight="true" spans="2:13">
      <c r="B25" s="55" t="s">
        <v>67</v>
      </c>
      <c r="C25" s="22" t="s">
        <v>68</v>
      </c>
      <c r="D25" s="53">
        <v>47.88</v>
      </c>
      <c r="E25" s="53">
        <v>47.88</v>
      </c>
      <c r="F25" s="61"/>
      <c r="G25" s="61"/>
      <c r="H25" s="61"/>
      <c r="I25" s="61"/>
      <c r="J25" s="61"/>
      <c r="K25" s="61"/>
      <c r="L25" s="61"/>
      <c r="M25" s="61"/>
    </row>
    <row r="26" ht="19.8" customHeight="true" spans="2:13">
      <c r="B26" s="55" t="s">
        <v>69</v>
      </c>
      <c r="C26" s="22" t="s">
        <v>70</v>
      </c>
      <c r="D26" s="53">
        <v>23.94</v>
      </c>
      <c r="E26" s="53">
        <v>23.94</v>
      </c>
      <c r="F26" s="61"/>
      <c r="G26" s="61"/>
      <c r="H26" s="61"/>
      <c r="I26" s="61"/>
      <c r="J26" s="61"/>
      <c r="K26" s="61"/>
      <c r="L26" s="61"/>
      <c r="M26" s="61"/>
    </row>
    <row r="27" ht="20.7" customHeight="true" spans="2:13">
      <c r="B27" s="55" t="s">
        <v>71</v>
      </c>
      <c r="C27" s="22" t="s">
        <v>72</v>
      </c>
      <c r="D27" s="53">
        <v>8.19</v>
      </c>
      <c r="E27" s="53">
        <v>8.19</v>
      </c>
      <c r="F27" s="61"/>
      <c r="G27" s="61"/>
      <c r="H27" s="61"/>
      <c r="I27" s="61"/>
      <c r="J27" s="61"/>
      <c r="K27" s="61"/>
      <c r="L27" s="61"/>
      <c r="M27" s="61"/>
    </row>
    <row r="28" ht="18.1" customHeight="true" spans="2:13">
      <c r="B28" s="55" t="s">
        <v>73</v>
      </c>
      <c r="C28" s="22" t="s">
        <v>74</v>
      </c>
      <c r="D28" s="53">
        <v>8.19</v>
      </c>
      <c r="E28" s="53">
        <v>8.19</v>
      </c>
      <c r="F28" s="61"/>
      <c r="G28" s="61"/>
      <c r="H28" s="61"/>
      <c r="I28" s="61"/>
      <c r="J28" s="61"/>
      <c r="K28" s="61"/>
      <c r="L28" s="61"/>
      <c r="M28" s="61"/>
    </row>
    <row r="29" ht="19.8" customHeight="true" spans="2:13">
      <c r="B29" s="55" t="s">
        <v>75</v>
      </c>
      <c r="C29" s="22" t="s">
        <v>76</v>
      </c>
      <c r="D29" s="53">
        <v>6.6</v>
      </c>
      <c r="E29" s="53">
        <v>6.6</v>
      </c>
      <c r="F29" s="61"/>
      <c r="G29" s="61"/>
      <c r="H29" s="61"/>
      <c r="I29" s="61"/>
      <c r="J29" s="61"/>
      <c r="K29" s="61"/>
      <c r="L29" s="61"/>
      <c r="M29" s="61"/>
    </row>
    <row r="30" ht="20.7" customHeight="true" spans="2:13">
      <c r="B30" s="55" t="s">
        <v>77</v>
      </c>
      <c r="C30" s="22" t="s">
        <v>78</v>
      </c>
      <c r="D30" s="53">
        <v>6.6</v>
      </c>
      <c r="E30" s="53">
        <v>6.6</v>
      </c>
      <c r="F30" s="61"/>
      <c r="G30" s="61"/>
      <c r="H30" s="61"/>
      <c r="I30" s="61"/>
      <c r="J30" s="61"/>
      <c r="K30" s="61"/>
      <c r="L30" s="61"/>
      <c r="M30" s="61"/>
    </row>
    <row r="31" ht="18.1" customHeight="true" spans="2:13">
      <c r="B31" s="24" t="s">
        <v>79</v>
      </c>
      <c r="C31" s="54" t="s">
        <v>18</v>
      </c>
      <c r="D31" s="53">
        <f>D32</f>
        <v>29.93</v>
      </c>
      <c r="E31" s="53">
        <f>E32</f>
        <v>29.93</v>
      </c>
      <c r="F31" s="61"/>
      <c r="G31" s="61"/>
      <c r="H31" s="61"/>
      <c r="I31" s="61"/>
      <c r="J31" s="61"/>
      <c r="K31" s="61"/>
      <c r="L31" s="61"/>
      <c r="M31" s="61"/>
    </row>
    <row r="32" ht="19.8" customHeight="true" spans="2:13">
      <c r="B32" s="55" t="s">
        <v>80</v>
      </c>
      <c r="C32" s="22" t="s">
        <v>81</v>
      </c>
      <c r="D32" s="53">
        <v>29.93</v>
      </c>
      <c r="E32" s="53">
        <v>29.93</v>
      </c>
      <c r="F32" s="61"/>
      <c r="G32" s="61"/>
      <c r="H32" s="61"/>
      <c r="I32" s="61"/>
      <c r="J32" s="61"/>
      <c r="K32" s="61"/>
      <c r="L32" s="61"/>
      <c r="M32" s="61"/>
    </row>
    <row r="33" ht="20.7" customHeight="true" spans="2:13">
      <c r="B33" s="55" t="s">
        <v>82</v>
      </c>
      <c r="C33" s="22" t="s">
        <v>83</v>
      </c>
      <c r="D33" s="53">
        <v>29.93</v>
      </c>
      <c r="E33" s="53">
        <v>29.93</v>
      </c>
      <c r="F33" s="61"/>
      <c r="G33" s="61"/>
      <c r="H33" s="61"/>
      <c r="I33" s="61"/>
      <c r="J33" s="61"/>
      <c r="K33" s="61"/>
      <c r="L33" s="61"/>
      <c r="M33" s="61"/>
    </row>
    <row r="34" ht="19" customHeight="true" spans="2:13">
      <c r="B34" s="55" t="s">
        <v>84</v>
      </c>
      <c r="C34" s="22" t="s">
        <v>85</v>
      </c>
      <c r="D34" s="53"/>
      <c r="E34" s="53"/>
      <c r="F34" s="61"/>
      <c r="G34" s="61"/>
      <c r="H34" s="61"/>
      <c r="I34" s="61"/>
      <c r="J34" s="61"/>
      <c r="K34" s="61"/>
      <c r="L34" s="61"/>
      <c r="M34" s="61"/>
    </row>
    <row r="35" ht="19" customHeight="true" spans="2:13">
      <c r="B35" s="55">
        <v>211</v>
      </c>
      <c r="C35" s="22" t="s">
        <v>21</v>
      </c>
      <c r="D35" s="53">
        <v>1.7032</v>
      </c>
      <c r="E35" s="53">
        <v>1.7032</v>
      </c>
      <c r="F35" s="62"/>
      <c r="G35" s="62"/>
      <c r="H35" s="62"/>
      <c r="I35" s="62"/>
      <c r="J35" s="62"/>
      <c r="K35" s="62"/>
      <c r="L35" s="62"/>
      <c r="M35" s="62"/>
    </row>
    <row r="36" ht="19" customHeight="true" spans="2:13">
      <c r="B36" s="26">
        <v>21105</v>
      </c>
      <c r="C36" s="22" t="s">
        <v>86</v>
      </c>
      <c r="D36" s="53">
        <v>1.7032</v>
      </c>
      <c r="E36" s="63">
        <v>1.7032</v>
      </c>
      <c r="F36" s="64"/>
      <c r="G36" s="64"/>
      <c r="H36" s="64"/>
      <c r="I36" s="64"/>
      <c r="J36" s="64"/>
      <c r="K36" s="64"/>
      <c r="L36" s="64"/>
      <c r="M36" s="64"/>
    </row>
    <row r="37" ht="19" customHeight="true" spans="2:13">
      <c r="B37" s="56">
        <v>2110501</v>
      </c>
      <c r="C37" s="22" t="s">
        <v>87</v>
      </c>
      <c r="D37" s="53">
        <v>1.7032</v>
      </c>
      <c r="E37" s="63">
        <v>1.7032</v>
      </c>
      <c r="F37" s="64"/>
      <c r="G37" s="64"/>
      <c r="H37" s="64"/>
      <c r="I37" s="64"/>
      <c r="J37" s="64"/>
      <c r="K37" s="64"/>
      <c r="L37" s="64"/>
      <c r="M37" s="64"/>
    </row>
    <row r="38" ht="19" customHeight="true" spans="2:13">
      <c r="B38" s="24" t="s">
        <v>88</v>
      </c>
      <c r="C38" s="54" t="s">
        <v>19</v>
      </c>
      <c r="D38" s="53">
        <f>D39+D41+D45</f>
        <v>689.4452</v>
      </c>
      <c r="E38" s="63">
        <f>E39+E41+E45</f>
        <v>689.4452</v>
      </c>
      <c r="F38" s="64"/>
      <c r="G38" s="64"/>
      <c r="H38" s="64"/>
      <c r="I38" s="64"/>
      <c r="J38" s="64"/>
      <c r="K38" s="64"/>
      <c r="L38" s="64"/>
      <c r="M38" s="64"/>
    </row>
    <row r="39" ht="19" customHeight="true" spans="2:13">
      <c r="B39" s="26">
        <v>21303</v>
      </c>
      <c r="C39" s="22" t="s">
        <v>89</v>
      </c>
      <c r="D39" s="53">
        <v>15</v>
      </c>
      <c r="E39" s="63">
        <v>15</v>
      </c>
      <c r="F39" s="64"/>
      <c r="G39" s="64"/>
      <c r="H39" s="64"/>
      <c r="I39" s="64"/>
      <c r="J39" s="64"/>
      <c r="K39" s="64"/>
      <c r="L39" s="64"/>
      <c r="M39" s="64"/>
    </row>
    <row r="40" ht="19" customHeight="true" spans="2:13">
      <c r="B40" s="56">
        <v>2130306</v>
      </c>
      <c r="C40" s="55" t="s">
        <v>90</v>
      </c>
      <c r="D40" s="53">
        <v>15</v>
      </c>
      <c r="E40" s="63">
        <v>15</v>
      </c>
      <c r="F40" s="64"/>
      <c r="G40" s="64"/>
      <c r="H40" s="64"/>
      <c r="I40" s="64"/>
      <c r="J40" s="64"/>
      <c r="K40" s="64"/>
      <c r="L40" s="64"/>
      <c r="M40" s="64"/>
    </row>
    <row r="41" ht="19" customHeight="true" spans="2:13">
      <c r="B41" s="26">
        <v>21305</v>
      </c>
      <c r="C41" s="22" t="s">
        <v>91</v>
      </c>
      <c r="D41" s="53">
        <f>SUM(D42:D44)</f>
        <v>275.3752</v>
      </c>
      <c r="E41" s="63">
        <f>SUM(E42:E44)</f>
        <v>275.3752</v>
      </c>
      <c r="F41" s="64"/>
      <c r="G41" s="64"/>
      <c r="H41" s="64"/>
      <c r="I41" s="64"/>
      <c r="J41" s="64"/>
      <c r="K41" s="64"/>
      <c r="L41" s="64"/>
      <c r="M41" s="64"/>
    </row>
    <row r="42" ht="19" customHeight="true" spans="2:13">
      <c r="B42" s="56">
        <v>2130504</v>
      </c>
      <c r="C42" s="22" t="s">
        <v>92</v>
      </c>
      <c r="D42" s="53">
        <f>0.52+19.5864+10+162.0495</f>
        <v>192.1559</v>
      </c>
      <c r="E42" s="63">
        <f>0.52+19.5864+10+162.0495</f>
        <v>192.1559</v>
      </c>
      <c r="F42" s="64"/>
      <c r="G42" s="64"/>
      <c r="H42" s="64"/>
      <c r="I42" s="64"/>
      <c r="J42" s="64"/>
      <c r="K42" s="64"/>
      <c r="L42" s="64"/>
      <c r="M42" s="64"/>
    </row>
    <row r="43" ht="19" customHeight="true" spans="2:13">
      <c r="B43" s="56">
        <v>2130505</v>
      </c>
      <c r="C43" s="22" t="s">
        <v>93</v>
      </c>
      <c r="D43" s="53">
        <f>17.3183+40+14+0.4</f>
        <v>71.7183</v>
      </c>
      <c r="E43" s="63">
        <f>17.3183+40+14+0.4</f>
        <v>71.7183</v>
      </c>
      <c r="F43" s="64"/>
      <c r="G43" s="64"/>
      <c r="H43" s="64"/>
      <c r="I43" s="64"/>
      <c r="J43" s="64"/>
      <c r="K43" s="64"/>
      <c r="L43" s="64"/>
      <c r="M43" s="64"/>
    </row>
    <row r="44" ht="19" customHeight="true" spans="2:13">
      <c r="B44" s="56">
        <v>2130599</v>
      </c>
      <c r="C44" s="55" t="s">
        <v>94</v>
      </c>
      <c r="D44" s="53">
        <f>0.05+11.451</f>
        <v>11.501</v>
      </c>
      <c r="E44" s="63">
        <f>0.05+11.451</f>
        <v>11.501</v>
      </c>
      <c r="F44" s="64"/>
      <c r="G44" s="64"/>
      <c r="H44" s="64"/>
      <c r="I44" s="64"/>
      <c r="J44" s="64"/>
      <c r="K44" s="64"/>
      <c r="L44" s="64"/>
      <c r="M44" s="64"/>
    </row>
    <row r="45" ht="19" customHeight="true" spans="2:13">
      <c r="B45" s="55" t="s">
        <v>95</v>
      </c>
      <c r="C45" s="22" t="s">
        <v>96</v>
      </c>
      <c r="D45" s="53">
        <f>D46+D47</f>
        <v>399.07</v>
      </c>
      <c r="E45" s="63">
        <f>E46+E47</f>
        <v>399.07</v>
      </c>
      <c r="F45" s="64"/>
      <c r="G45" s="64"/>
      <c r="H45" s="64"/>
      <c r="I45" s="64"/>
      <c r="J45" s="64"/>
      <c r="K45" s="64"/>
      <c r="L45" s="64"/>
      <c r="M45" s="64"/>
    </row>
    <row r="46" ht="19" customHeight="true" spans="2:13">
      <c r="B46" s="56">
        <v>2130701</v>
      </c>
      <c r="C46" s="55" t="s">
        <v>97</v>
      </c>
      <c r="D46" s="53">
        <v>80</v>
      </c>
      <c r="E46" s="63">
        <v>80</v>
      </c>
      <c r="F46" s="64"/>
      <c r="G46" s="64"/>
      <c r="H46" s="64"/>
      <c r="I46" s="64"/>
      <c r="J46" s="64"/>
      <c r="K46" s="64"/>
      <c r="L46" s="64"/>
      <c r="M46" s="64"/>
    </row>
    <row r="47" ht="19" customHeight="true" spans="2:13">
      <c r="B47" s="56">
        <v>2130705</v>
      </c>
      <c r="C47" s="22" t="s">
        <v>98</v>
      </c>
      <c r="D47" s="53">
        <v>319.07</v>
      </c>
      <c r="E47" s="63">
        <v>319.07</v>
      </c>
      <c r="F47" s="64"/>
      <c r="G47" s="64"/>
      <c r="H47" s="64"/>
      <c r="I47" s="64"/>
      <c r="J47" s="64"/>
      <c r="K47" s="64"/>
      <c r="L47" s="64"/>
      <c r="M47" s="64"/>
    </row>
    <row r="48" ht="19" customHeight="true" spans="2:13">
      <c r="B48" s="24" t="s">
        <v>99</v>
      </c>
      <c r="C48" s="54" t="s">
        <v>20</v>
      </c>
      <c r="D48" s="53">
        <v>40.88</v>
      </c>
      <c r="E48" s="63">
        <v>40.88</v>
      </c>
      <c r="F48" s="64"/>
      <c r="G48" s="64"/>
      <c r="H48" s="64"/>
      <c r="I48" s="64"/>
      <c r="J48" s="64"/>
      <c r="K48" s="64"/>
      <c r="L48" s="64"/>
      <c r="M48" s="64"/>
    </row>
    <row r="49" ht="19" customHeight="true" spans="2:13">
      <c r="B49" s="55" t="s">
        <v>100</v>
      </c>
      <c r="C49" s="22" t="s">
        <v>101</v>
      </c>
      <c r="D49" s="53">
        <v>40.88</v>
      </c>
      <c r="E49" s="63">
        <v>40.88</v>
      </c>
      <c r="F49" s="64"/>
      <c r="G49" s="64"/>
      <c r="H49" s="64"/>
      <c r="I49" s="64"/>
      <c r="J49" s="64"/>
      <c r="K49" s="64"/>
      <c r="L49" s="64"/>
      <c r="M49" s="64"/>
    </row>
    <row r="50" ht="19" customHeight="true" spans="2:13">
      <c r="B50" s="55" t="s">
        <v>102</v>
      </c>
      <c r="C50" s="22" t="s">
        <v>103</v>
      </c>
      <c r="D50" s="53">
        <v>40.88</v>
      </c>
      <c r="E50" s="63">
        <v>40.88</v>
      </c>
      <c r="F50" s="64"/>
      <c r="G50" s="64"/>
      <c r="H50" s="64"/>
      <c r="I50" s="64"/>
      <c r="J50" s="64"/>
      <c r="K50" s="64"/>
      <c r="L50" s="64"/>
      <c r="M50" s="64"/>
    </row>
    <row r="51" ht="19" customHeight="true" spans="2:13">
      <c r="B51" s="55">
        <v>224</v>
      </c>
      <c r="C51" s="22" t="s">
        <v>22</v>
      </c>
      <c r="D51" s="53">
        <v>0.925</v>
      </c>
      <c r="E51" s="63">
        <v>0.925</v>
      </c>
      <c r="F51" s="64"/>
      <c r="G51" s="64"/>
      <c r="H51" s="64"/>
      <c r="I51" s="64"/>
      <c r="J51" s="64"/>
      <c r="K51" s="64"/>
      <c r="L51" s="64"/>
      <c r="M51" s="64"/>
    </row>
    <row r="52" ht="19" customHeight="true" spans="2:13">
      <c r="B52" s="26">
        <v>22407</v>
      </c>
      <c r="C52" s="22" t="s">
        <v>104</v>
      </c>
      <c r="D52" s="53">
        <v>0.925</v>
      </c>
      <c r="E52" s="63">
        <v>0.925</v>
      </c>
      <c r="F52" s="64"/>
      <c r="G52" s="64"/>
      <c r="H52" s="64"/>
      <c r="I52" s="64"/>
      <c r="J52" s="64"/>
      <c r="K52" s="64"/>
      <c r="L52" s="64"/>
      <c r="M52" s="64"/>
    </row>
    <row r="53" ht="19" customHeight="true" spans="2:13">
      <c r="B53" s="22">
        <v>2240704</v>
      </c>
      <c r="C53" s="22" t="s">
        <v>105</v>
      </c>
      <c r="D53" s="53">
        <v>0.925</v>
      </c>
      <c r="E53" s="63">
        <v>0.925</v>
      </c>
      <c r="F53" s="64"/>
      <c r="G53" s="64"/>
      <c r="H53" s="64"/>
      <c r="I53" s="64"/>
      <c r="J53" s="64"/>
      <c r="K53" s="64"/>
      <c r="L53" s="64"/>
      <c r="M53" s="64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true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workbookViewId="0">
      <selection activeCell="I50" sqref="I50"/>
    </sheetView>
  </sheetViews>
  <sheetFormatPr defaultColWidth="10" defaultRowHeight="14.25" outlineLevelCol="5"/>
  <cols>
    <col min="1" max="1" width="0.541666666666667" customWidth="true"/>
    <col min="2" max="2" width="16.2833333333333" customWidth="true"/>
    <col min="3" max="3" width="27.95" customWidth="true"/>
    <col min="4" max="4" width="17.9083333333333" customWidth="true"/>
    <col min="5" max="5" width="17.3666666666667" customWidth="true"/>
    <col min="6" max="6" width="15.4666666666667" customWidth="true"/>
  </cols>
  <sheetData>
    <row r="1" ht="16.35" customHeight="true" spans="1:2">
      <c r="A1" s="1"/>
      <c r="B1" s="15" t="s">
        <v>206</v>
      </c>
    </row>
    <row r="2" ht="16.35" customHeight="true" spans="2:6">
      <c r="B2" s="50" t="s">
        <v>207</v>
      </c>
      <c r="C2" s="50"/>
      <c r="D2" s="50"/>
      <c r="E2" s="50"/>
      <c r="F2" s="50"/>
    </row>
    <row r="3" ht="16.35" customHeight="true" spans="2:6">
      <c r="B3" s="50"/>
      <c r="C3" s="50"/>
      <c r="D3" s="50"/>
      <c r="E3" s="50"/>
      <c r="F3" s="50"/>
    </row>
    <row r="4" ht="16.35" customHeight="true" spans="2:6">
      <c r="B4" s="51"/>
      <c r="C4" s="51"/>
      <c r="D4" s="51"/>
      <c r="E4" s="51"/>
      <c r="F4" s="51"/>
    </row>
    <row r="5" ht="18.95" customHeight="true" spans="2:6">
      <c r="B5" s="51"/>
      <c r="C5" s="51"/>
      <c r="D5" s="51"/>
      <c r="E5" s="51"/>
      <c r="F5" s="25" t="s">
        <v>2</v>
      </c>
    </row>
    <row r="6" ht="31.9" customHeight="true" spans="2:6">
      <c r="B6" s="52" t="s">
        <v>34</v>
      </c>
      <c r="C6" s="52" t="s">
        <v>35</v>
      </c>
      <c r="D6" s="52" t="s">
        <v>36</v>
      </c>
      <c r="E6" s="52" t="s">
        <v>37</v>
      </c>
      <c r="F6" s="52" t="s">
        <v>38</v>
      </c>
    </row>
    <row r="7" ht="23.25" customHeight="true" spans="2:6">
      <c r="B7" s="46" t="s">
        <v>7</v>
      </c>
      <c r="C7" s="46"/>
      <c r="D7" s="53">
        <f>E7+F7</f>
        <v>1346.16</v>
      </c>
      <c r="E7" s="53">
        <v>608.62</v>
      </c>
      <c r="F7" s="53">
        <v>737.54</v>
      </c>
    </row>
    <row r="8" ht="21.55" customHeight="true" spans="2:6">
      <c r="B8" s="24" t="s">
        <v>39</v>
      </c>
      <c r="C8" s="54" t="s">
        <v>14</v>
      </c>
      <c r="D8" s="53">
        <v>408.95</v>
      </c>
      <c r="E8" s="53">
        <f>E9+E11+E14+E16</f>
        <v>393.81</v>
      </c>
      <c r="F8" s="53">
        <f>F9+F11+F14+F16</f>
        <v>15.15</v>
      </c>
    </row>
    <row r="9" ht="20.7" customHeight="true" spans="2:6">
      <c r="B9" s="55" t="s">
        <v>40</v>
      </c>
      <c r="C9" s="22" t="s">
        <v>41</v>
      </c>
      <c r="D9" s="53">
        <v>5.7</v>
      </c>
      <c r="E9" s="53"/>
      <c r="F9" s="53">
        <v>5.7</v>
      </c>
    </row>
    <row r="10" ht="20.7" customHeight="true" spans="2:6">
      <c r="B10" s="56" t="s">
        <v>42</v>
      </c>
      <c r="C10" s="22" t="s">
        <v>43</v>
      </c>
      <c r="D10" s="53">
        <v>5.7</v>
      </c>
      <c r="E10" s="53"/>
      <c r="F10" s="53">
        <v>5.7</v>
      </c>
    </row>
    <row r="11" ht="20.7" customHeight="true" spans="2:6">
      <c r="B11" s="55" t="s">
        <v>44</v>
      </c>
      <c r="C11" s="22" t="s">
        <v>45</v>
      </c>
      <c r="D11" s="53">
        <v>393.81</v>
      </c>
      <c r="E11" s="53">
        <v>393.81</v>
      </c>
      <c r="F11" s="53"/>
    </row>
    <row r="12" ht="20.7" customHeight="true" spans="2:6">
      <c r="B12" s="56" t="s">
        <v>46</v>
      </c>
      <c r="C12" s="22" t="s">
        <v>47</v>
      </c>
      <c r="D12" s="53">
        <v>393.81</v>
      </c>
      <c r="E12" s="53">
        <v>393.81</v>
      </c>
      <c r="F12" s="53"/>
    </row>
    <row r="13" ht="20.7" customHeight="true" spans="2:6">
      <c r="B13" s="56" t="s">
        <v>48</v>
      </c>
      <c r="C13" s="22" t="s">
        <v>49</v>
      </c>
      <c r="D13" s="53"/>
      <c r="E13" s="53"/>
      <c r="F13" s="53"/>
    </row>
    <row r="14" ht="20.7" customHeight="true" spans="2:6">
      <c r="B14" s="55" t="s">
        <v>50</v>
      </c>
      <c r="C14" s="22" t="s">
        <v>51</v>
      </c>
      <c r="D14" s="53">
        <v>7.3</v>
      </c>
      <c r="E14" s="53"/>
      <c r="F14" s="53">
        <v>7.3</v>
      </c>
    </row>
    <row r="15" ht="21.55" customHeight="true" spans="2:6">
      <c r="B15" s="56" t="s">
        <v>52</v>
      </c>
      <c r="C15" s="22" t="s">
        <v>53</v>
      </c>
      <c r="D15" s="53">
        <v>7.3</v>
      </c>
      <c r="E15" s="53"/>
      <c r="F15" s="53">
        <v>7.3</v>
      </c>
    </row>
    <row r="16" ht="20.7" customHeight="true" spans="2:6">
      <c r="B16" s="26">
        <v>20132</v>
      </c>
      <c r="C16" s="22" t="s">
        <v>54</v>
      </c>
      <c r="D16" s="53">
        <v>2.145</v>
      </c>
      <c r="E16" s="53"/>
      <c r="F16" s="53">
        <v>2.15</v>
      </c>
    </row>
    <row r="17" ht="20.7" customHeight="true" spans="2:6">
      <c r="B17" s="56">
        <v>2013202</v>
      </c>
      <c r="C17" s="22" t="s">
        <v>55</v>
      </c>
      <c r="D17" s="53">
        <v>2.145</v>
      </c>
      <c r="E17" s="53"/>
      <c r="F17" s="53">
        <v>2.15</v>
      </c>
    </row>
    <row r="18" ht="20.7" customHeight="true" spans="2:6">
      <c r="B18" s="24" t="s">
        <v>56</v>
      </c>
      <c r="C18" s="54" t="s">
        <v>16</v>
      </c>
      <c r="D18" s="53">
        <f t="shared" ref="D18:F18" si="0">D19+D21+D26+D28</f>
        <v>174.32</v>
      </c>
      <c r="E18" s="53">
        <f t="shared" si="0"/>
        <v>144</v>
      </c>
      <c r="F18" s="53">
        <f t="shared" si="0"/>
        <v>30.32</v>
      </c>
    </row>
    <row r="19" ht="20.7" customHeight="true" spans="2:6">
      <c r="B19" s="55" t="s">
        <v>57</v>
      </c>
      <c r="C19" s="22" t="s">
        <v>58</v>
      </c>
      <c r="D19" s="53">
        <v>23.72</v>
      </c>
      <c r="E19" s="53"/>
      <c r="F19" s="53">
        <v>23.72</v>
      </c>
    </row>
    <row r="20" ht="20.7" customHeight="true" spans="2:6">
      <c r="B20" s="56" t="s">
        <v>59</v>
      </c>
      <c r="C20" s="22" t="s">
        <v>60</v>
      </c>
      <c r="D20" s="53">
        <v>23.72</v>
      </c>
      <c r="E20" s="53"/>
      <c r="F20" s="53">
        <v>23.72</v>
      </c>
    </row>
    <row r="21" ht="20.7" customHeight="true" spans="2:6">
      <c r="B21" s="55" t="s">
        <v>61</v>
      </c>
      <c r="C21" s="22" t="s">
        <v>62</v>
      </c>
      <c r="D21" s="53">
        <v>135.81</v>
      </c>
      <c r="E21" s="53">
        <v>135.81</v>
      </c>
      <c r="F21" s="53"/>
    </row>
    <row r="22" ht="20.7" customHeight="true" spans="2:6">
      <c r="B22" s="55" t="s">
        <v>63</v>
      </c>
      <c r="C22" s="22" t="s">
        <v>64</v>
      </c>
      <c r="D22" s="53">
        <v>63.98</v>
      </c>
      <c r="E22" s="53">
        <v>63.98</v>
      </c>
      <c r="F22" s="53"/>
    </row>
    <row r="23" ht="20.7" customHeight="true" spans="2:6">
      <c r="B23" s="55" t="s">
        <v>65</v>
      </c>
      <c r="C23" s="22" t="s">
        <v>66</v>
      </c>
      <c r="D23" s="53"/>
      <c r="E23" s="53"/>
      <c r="F23" s="53"/>
    </row>
    <row r="24" ht="20.7" customHeight="true" spans="2:6">
      <c r="B24" s="55" t="s">
        <v>67</v>
      </c>
      <c r="C24" s="22" t="s">
        <v>68</v>
      </c>
      <c r="D24" s="53">
        <v>47.88</v>
      </c>
      <c r="E24" s="53">
        <v>47.88</v>
      </c>
      <c r="F24" s="53"/>
    </row>
    <row r="25" ht="20.7" customHeight="true" spans="2:6">
      <c r="B25" s="55" t="s">
        <v>69</v>
      </c>
      <c r="C25" s="22" t="s">
        <v>70</v>
      </c>
      <c r="D25" s="53">
        <v>23.94</v>
      </c>
      <c r="E25" s="53">
        <v>23.94</v>
      </c>
      <c r="F25" s="53"/>
    </row>
    <row r="26" ht="21.55" customHeight="true" spans="2:6">
      <c r="B26" s="55" t="s">
        <v>71</v>
      </c>
      <c r="C26" s="22" t="s">
        <v>72</v>
      </c>
      <c r="D26" s="53">
        <v>8.19</v>
      </c>
      <c r="E26" s="53">
        <v>8.19</v>
      </c>
      <c r="F26" s="53"/>
    </row>
    <row r="27" ht="20.7" customHeight="true" spans="2:6">
      <c r="B27" s="55" t="s">
        <v>73</v>
      </c>
      <c r="C27" s="22" t="s">
        <v>74</v>
      </c>
      <c r="D27" s="53">
        <v>8.19</v>
      </c>
      <c r="E27" s="53">
        <v>8.19</v>
      </c>
      <c r="F27" s="53"/>
    </row>
    <row r="28" ht="20.7" customHeight="true" spans="2:6">
      <c r="B28" s="55" t="s">
        <v>75</v>
      </c>
      <c r="C28" s="22" t="s">
        <v>76</v>
      </c>
      <c r="D28" s="53">
        <v>6.6</v>
      </c>
      <c r="E28" s="53"/>
      <c r="F28" s="53">
        <v>6.6</v>
      </c>
    </row>
    <row r="29" ht="21.55" customHeight="true" spans="2:6">
      <c r="B29" s="55" t="s">
        <v>77</v>
      </c>
      <c r="C29" s="22" t="s">
        <v>78</v>
      </c>
      <c r="D29" s="53">
        <v>6.6</v>
      </c>
      <c r="E29" s="53"/>
      <c r="F29" s="53">
        <v>6.6</v>
      </c>
    </row>
    <row r="30" ht="20.7" customHeight="true" spans="2:6">
      <c r="B30" s="24" t="s">
        <v>79</v>
      </c>
      <c r="C30" s="54" t="s">
        <v>18</v>
      </c>
      <c r="D30" s="53">
        <f>D31</f>
        <v>29.93</v>
      </c>
      <c r="E30" s="53">
        <v>29.93</v>
      </c>
      <c r="F30" s="53"/>
    </row>
    <row r="31" ht="20.7" customHeight="true" spans="2:6">
      <c r="B31" s="55" t="s">
        <v>80</v>
      </c>
      <c r="C31" s="22" t="s">
        <v>81</v>
      </c>
      <c r="D31" s="53">
        <v>29.93</v>
      </c>
      <c r="E31" s="53">
        <v>29.93</v>
      </c>
      <c r="F31" s="53"/>
    </row>
    <row r="32" ht="20" customHeight="true" spans="2:6">
      <c r="B32" s="55" t="s">
        <v>82</v>
      </c>
      <c r="C32" s="22" t="s">
        <v>83</v>
      </c>
      <c r="D32" s="53">
        <v>29.93</v>
      </c>
      <c r="E32" s="53">
        <v>29.93</v>
      </c>
      <c r="F32" s="53"/>
    </row>
    <row r="33" ht="20" customHeight="true" spans="2:6">
      <c r="B33" s="55" t="s">
        <v>84</v>
      </c>
      <c r="C33" s="22" t="s">
        <v>85</v>
      </c>
      <c r="D33" s="53"/>
      <c r="E33" s="53"/>
      <c r="F33" s="53"/>
    </row>
    <row r="34" ht="20" customHeight="true" spans="2:6">
      <c r="B34" s="55">
        <v>211</v>
      </c>
      <c r="C34" s="22" t="s">
        <v>21</v>
      </c>
      <c r="D34" s="53">
        <v>1.7032</v>
      </c>
      <c r="E34" s="53"/>
      <c r="F34" s="53">
        <v>1.7032</v>
      </c>
    </row>
    <row r="35" ht="20" customHeight="true" spans="2:6">
      <c r="B35" s="26">
        <v>21105</v>
      </c>
      <c r="C35" s="22" t="s">
        <v>86</v>
      </c>
      <c r="D35" s="53">
        <v>1.7032</v>
      </c>
      <c r="E35" s="53"/>
      <c r="F35" s="53">
        <v>1.7032</v>
      </c>
    </row>
    <row r="36" ht="20" customHeight="true" spans="2:6">
      <c r="B36" s="56">
        <v>2110501</v>
      </c>
      <c r="C36" s="22" t="s">
        <v>87</v>
      </c>
      <c r="D36" s="53">
        <v>1.7032</v>
      </c>
      <c r="E36" s="53"/>
      <c r="F36" s="53">
        <v>1.7032</v>
      </c>
    </row>
    <row r="37" ht="20" customHeight="true" spans="2:6">
      <c r="B37" s="24" t="s">
        <v>88</v>
      </c>
      <c r="C37" s="54" t="s">
        <v>19</v>
      </c>
      <c r="D37" s="53">
        <f>D38+D40+D44</f>
        <v>689.4452</v>
      </c>
      <c r="E37" s="53"/>
      <c r="F37" s="53">
        <f>F38+F40+F44</f>
        <v>689.4493</v>
      </c>
    </row>
    <row r="38" ht="20" customHeight="true" spans="2:6">
      <c r="B38" s="26">
        <v>21303</v>
      </c>
      <c r="C38" s="22" t="s">
        <v>89</v>
      </c>
      <c r="D38" s="53">
        <v>15</v>
      </c>
      <c r="E38" s="53"/>
      <c r="F38" s="53">
        <v>15</v>
      </c>
    </row>
    <row r="39" ht="20" customHeight="true" spans="2:6">
      <c r="B39" s="56">
        <v>2130306</v>
      </c>
      <c r="C39" s="55" t="s">
        <v>90</v>
      </c>
      <c r="D39" s="53">
        <v>15</v>
      </c>
      <c r="E39" s="53"/>
      <c r="F39" s="53">
        <v>15</v>
      </c>
    </row>
    <row r="40" ht="20" customHeight="true" spans="2:6">
      <c r="B40" s="26">
        <v>21305</v>
      </c>
      <c r="C40" s="22" t="s">
        <v>91</v>
      </c>
      <c r="D40" s="53">
        <f>SUM(D41:D43)</f>
        <v>275.3752</v>
      </c>
      <c r="E40" s="53"/>
      <c r="F40" s="53">
        <f>SUM(F41:F43)</f>
        <v>275.3793</v>
      </c>
    </row>
    <row r="41" ht="20" customHeight="true" spans="2:6">
      <c r="B41" s="56">
        <v>2130504</v>
      </c>
      <c r="C41" s="22" t="s">
        <v>92</v>
      </c>
      <c r="D41" s="53">
        <f>0.52+19.5864+10+162.0495</f>
        <v>192.1559</v>
      </c>
      <c r="E41" s="53"/>
      <c r="F41" s="53">
        <v>192.16</v>
      </c>
    </row>
    <row r="42" ht="20" customHeight="true" spans="2:6">
      <c r="B42" s="56">
        <v>2130505</v>
      </c>
      <c r="C42" s="22" t="s">
        <v>93</v>
      </c>
      <c r="D42" s="53">
        <f>17.3183+40+14+0.4</f>
        <v>71.7183</v>
      </c>
      <c r="E42" s="53"/>
      <c r="F42" s="53">
        <f>17.3183+40+14+0.4</f>
        <v>71.7183</v>
      </c>
    </row>
    <row r="43" ht="20" customHeight="true" spans="2:6">
      <c r="B43" s="56">
        <v>2130599</v>
      </c>
      <c r="C43" s="55" t="s">
        <v>94</v>
      </c>
      <c r="D43" s="53">
        <f>0.05+11.451</f>
        <v>11.501</v>
      </c>
      <c r="E43" s="53"/>
      <c r="F43" s="53">
        <f>0.05+11.451</f>
        <v>11.501</v>
      </c>
    </row>
    <row r="44" ht="20" customHeight="true" spans="2:6">
      <c r="B44" s="55" t="s">
        <v>95</v>
      </c>
      <c r="C44" s="22" t="s">
        <v>96</v>
      </c>
      <c r="D44" s="53">
        <f>D45+D46</f>
        <v>399.07</v>
      </c>
      <c r="E44" s="53"/>
      <c r="F44" s="53">
        <f>F45+F46</f>
        <v>399.07</v>
      </c>
    </row>
    <row r="45" ht="20" customHeight="true" spans="2:6">
      <c r="B45" s="56">
        <v>2130701</v>
      </c>
      <c r="C45" s="55" t="s">
        <v>97</v>
      </c>
      <c r="D45" s="53">
        <v>80</v>
      </c>
      <c r="E45" s="53"/>
      <c r="F45" s="53">
        <v>80</v>
      </c>
    </row>
    <row r="46" ht="20" customHeight="true" spans="2:6">
      <c r="B46" s="56">
        <v>2130705</v>
      </c>
      <c r="C46" s="22" t="s">
        <v>98</v>
      </c>
      <c r="D46" s="53">
        <v>319.07</v>
      </c>
      <c r="E46" s="53"/>
      <c r="F46" s="53">
        <v>319.07</v>
      </c>
    </row>
    <row r="47" ht="20" customHeight="true" spans="2:6">
      <c r="B47" s="24" t="s">
        <v>99</v>
      </c>
      <c r="C47" s="54" t="s">
        <v>20</v>
      </c>
      <c r="D47" s="53">
        <v>40.88</v>
      </c>
      <c r="E47" s="53">
        <v>40.88</v>
      </c>
      <c r="F47" s="53"/>
    </row>
    <row r="48" ht="20" customHeight="true" spans="2:6">
      <c r="B48" s="55" t="s">
        <v>100</v>
      </c>
      <c r="C48" s="22" t="s">
        <v>101</v>
      </c>
      <c r="D48" s="53">
        <v>40.88</v>
      </c>
      <c r="E48" s="53">
        <v>40.88</v>
      </c>
      <c r="F48" s="53"/>
    </row>
    <row r="49" ht="20" customHeight="true" spans="2:6">
      <c r="B49" s="55" t="s">
        <v>102</v>
      </c>
      <c r="C49" s="22" t="s">
        <v>103</v>
      </c>
      <c r="D49" s="53">
        <v>40.88</v>
      </c>
      <c r="E49" s="53">
        <v>40.88</v>
      </c>
      <c r="F49" s="53"/>
    </row>
    <row r="50" ht="20" customHeight="true" spans="2:6">
      <c r="B50" s="55">
        <v>224</v>
      </c>
      <c r="C50" s="22" t="s">
        <v>22</v>
      </c>
      <c r="D50" s="53">
        <v>0.925</v>
      </c>
      <c r="E50" s="53"/>
      <c r="F50" s="53">
        <v>0.925</v>
      </c>
    </row>
    <row r="51" ht="20" customHeight="true" spans="2:6">
      <c r="B51" s="26">
        <v>22407</v>
      </c>
      <c r="C51" s="22" t="s">
        <v>104</v>
      </c>
      <c r="D51" s="53">
        <v>0.925</v>
      </c>
      <c r="E51" s="53"/>
      <c r="F51" s="53">
        <v>0.925</v>
      </c>
    </row>
    <row r="52" ht="20" customHeight="true" spans="2:6">
      <c r="B52" s="22">
        <v>2240704</v>
      </c>
      <c r="C52" s="22" t="s">
        <v>105</v>
      </c>
      <c r="D52" s="53">
        <v>0.925</v>
      </c>
      <c r="E52" s="53"/>
      <c r="F52" s="53">
        <v>0.925</v>
      </c>
    </row>
  </sheetData>
  <mergeCells count="2">
    <mergeCell ref="B7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C40" sqref="C40"/>
    </sheetView>
  </sheetViews>
  <sheetFormatPr defaultColWidth="10" defaultRowHeight="14.25" outlineLevelRow="7"/>
  <cols>
    <col min="1" max="1" width="0.408333333333333" customWidth="true"/>
    <col min="2" max="2" width="9.225" customWidth="true"/>
    <col min="3" max="3" width="12.075" customWidth="true"/>
    <col min="4" max="4" width="11.4" customWidth="true"/>
    <col min="5" max="5" width="10.9916666666667" customWidth="true"/>
    <col min="6" max="6" width="12.2083333333333" customWidth="true"/>
    <col min="7" max="7" width="12.625" customWidth="true"/>
    <col min="8" max="8" width="11.4" customWidth="true"/>
    <col min="9" max="9" width="10.9916666666667" customWidth="true"/>
    <col min="10" max="10" width="11.125" customWidth="true"/>
    <col min="11" max="11" width="12.35" customWidth="true"/>
    <col min="12" max="13" width="11.8083333333333" customWidth="true"/>
  </cols>
  <sheetData>
    <row r="1" ht="17.25" customHeight="true" spans="1:13">
      <c r="A1" s="1"/>
      <c r="B1" s="15" t="s">
        <v>208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true" spans="2:13">
      <c r="B2" s="44" t="s">
        <v>209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true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true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true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9" t="s">
        <v>2</v>
      </c>
    </row>
    <row r="6" ht="65.55" customHeight="true" spans="2:13">
      <c r="B6" s="45" t="s">
        <v>210</v>
      </c>
      <c r="C6" s="45" t="s">
        <v>5</v>
      </c>
      <c r="D6" s="45" t="s">
        <v>36</v>
      </c>
      <c r="E6" s="45" t="s">
        <v>197</v>
      </c>
      <c r="F6" s="45" t="s">
        <v>198</v>
      </c>
      <c r="G6" s="45" t="s">
        <v>199</v>
      </c>
      <c r="H6" s="45" t="s">
        <v>200</v>
      </c>
      <c r="I6" s="45" t="s">
        <v>201</v>
      </c>
      <c r="J6" s="45" t="s">
        <v>202</v>
      </c>
      <c r="K6" s="45" t="s">
        <v>203</v>
      </c>
      <c r="L6" s="45" t="s">
        <v>204</v>
      </c>
      <c r="M6" s="45" t="s">
        <v>205</v>
      </c>
    </row>
    <row r="7" ht="24" customHeight="true" spans="2:13">
      <c r="B7" s="46" t="s">
        <v>7</v>
      </c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ht="36" customHeight="true" spans="2:13">
      <c r="B8" s="20" t="s">
        <v>211</v>
      </c>
      <c r="C8" s="20" t="s">
        <v>169</v>
      </c>
      <c r="D8" s="48">
        <v>0.8</v>
      </c>
      <c r="E8" s="48">
        <v>0.8</v>
      </c>
      <c r="F8" s="48"/>
      <c r="G8" s="48"/>
      <c r="H8" s="48"/>
      <c r="I8" s="48"/>
      <c r="J8" s="48"/>
      <c r="K8" s="48"/>
      <c r="L8" s="48"/>
      <c r="M8" s="48"/>
    </row>
  </sheetData>
  <mergeCells count="2">
    <mergeCell ref="B7:C7"/>
    <mergeCell ref="B2:M3"/>
  </mergeCells>
  <printOptions horizontalCentered="true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2024-02-20T20:41:00Z</dcterms:created>
  <dcterms:modified xsi:type="dcterms:W3CDTF">2024-02-28T15:15:52Z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77A327D848F04907A7AF030ED683801E_13</vt:lpwstr>
  </property>
  <property fmtid="{D5CDD505-2E9C-101B-9397-08002B2CF9AE}" pid="3" name="KSOProductBuildVer">
    <vt:lpwstr>2052-11.8.2.10505</vt:lpwstr>
  </property>
</Properties>
</file>