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2" activeTab="7"/>
  </bookViews>
  <sheets>
    <sheet name="1 财政拨款收支总表" sheetId="1" r:id="rId1"/>
    <sheet name="2 一般公共预算支出-上年数" sheetId="2" r:id="rId2"/>
    <sheet name="3 一般公共预算财政基本支出" sheetId="3" r:id="rId3"/>
    <sheet name="4 一般公用预算“三公”经费支出表-上年数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</sheets>
  <calcPr calcId="144525"/>
</workbook>
</file>

<file path=xl/sharedStrings.xml><?xml version="1.0" encoding="utf-8"?>
<sst xmlns="http://schemas.openxmlformats.org/spreadsheetml/2006/main" count="404" uniqueCount="210">
  <si>
    <t>表1</t>
  </si>
  <si>
    <t>巫溪县中梁乡财政拨款收支总表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</si>
  <si>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</si>
  <si>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</si>
  <si>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</si>
  <si>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</si>
  <si>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</si>
  <si>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</si>
  <si>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</si>
  <si>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</si>
  <si>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</si>
  <si>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</si>
  <si>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</si>
  <si>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</si>
  <si>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</si>
  <si>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</si>
  <si>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</si>
  <si>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</si>
  <si>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</si>
  <si>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</si>
  <si>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</si>
  <si>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</si>
  <si>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</si>
  <si>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</si>
  <si>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</si>
  <si>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</si>
  <si>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</si>
  <si>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</si>
  <si>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巫溪县中梁乡一般公共预算财政拨款支出预算表</t>
  </si>
  <si>
    <t>科目编码</t>
  </si>
  <si>
    <t>科目名称</t>
  </si>
  <si>
    <t>小计</t>
  </si>
  <si>
    <t>基本支出</t>
  </si>
  <si>
    <t>项目支出</t>
  </si>
  <si>
    <t>人大事务</t>
  </si>
  <si>
    <t xml:space="preserve">  行政运行</t>
  </si>
  <si>
    <t xml:space="preserve">  代表工作</t>
  </si>
  <si>
    <t>政府办公厅（室）及相关机构事务</t>
  </si>
  <si>
    <t>财政事务</t>
  </si>
  <si>
    <t>群众团体事务</t>
  </si>
  <si>
    <t>其他群众团体事务支出</t>
  </si>
  <si>
    <t>党委办公厅（室）及相关机构事务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</si>
  <si>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</si>
  <si>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</si>
  <si>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</si>
  <si>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</si>
  <si>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</si>
  <si>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基层政权和社区建设</t>
  </si>
  <si>
    <t>行政事业单位离退休</t>
  </si>
  <si>
    <t xml:space="preserve">  归口管理的行政单位离退休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</si>
  <si>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</si>
  <si>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</si>
  <si>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</si>
  <si>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</si>
  <si>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</si>
  <si>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在乡复员、退伍军人生活补助</t>
  </si>
  <si>
    <t xml:space="preserve">  义务兵优待</t>
  </si>
  <si>
    <t>特困人员供养</t>
  </si>
  <si>
    <t xml:space="preserve">  农村特困人员救助供养支出</t>
  </si>
  <si>
    <t>其他社会保障和就业支出</t>
  </si>
  <si>
    <t xml:space="preserve">  其他社会保障和就业支出</t>
  </si>
  <si>
    <t>医疗保障</t>
  </si>
  <si>
    <t>2101101</t>
  </si>
  <si>
    <t>行政单位医疗</t>
  </si>
  <si>
    <t>2101102</t>
  </si>
  <si>
    <t>事业单位医疗</t>
  </si>
  <si>
    <t>农业</t>
  </si>
  <si>
    <t xml:space="preserve">  事业运行</t>
  </si>
  <si>
    <t xml:space="preserve">  对高校毕业生到基层任职补助</t>
  </si>
  <si>
    <t>农村综合改革</t>
  </si>
  <si>
    <t xml:space="preserve">  对村民委员会和村党支部的补助</t>
  </si>
  <si>
    <t>住房改革支出</t>
  </si>
  <si>
    <t xml:space="preserve">  住房公积金</t>
  </si>
  <si>
    <t>备注：本表反映2019年当年一般公共预算财政拨款支出情况。</t>
  </si>
  <si>
    <t>表3</t>
  </si>
  <si>
    <t>巫溪县中梁乡一般公共预算财政拨款基本支出预算表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</si>
  <si>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</si>
  <si>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</si>
  <si>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</si>
  <si>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</si>
  <si>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</si>
  <si>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</si>
  <si>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</si>
  <si>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</si>
  <si>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</si>
  <si>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</si>
  <si>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</si>
  <si>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</si>
  <si>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</si>
  <si>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</si>
  <si>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</si>
  <si>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</si>
  <si>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</si>
  <si>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</si>
  <si>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</si>
  <si>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</si>
  <si>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</si>
  <si>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</si>
  <si>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</si>
  <si>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</si>
  <si>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</si>
  <si>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</si>
  <si>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</si>
  <si>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</si>
  <si>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</si>
  <si>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</si>
  <si>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</si>
  <si>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</si>
  <si>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</si>
  <si>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</si>
  <si>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</si>
  <si>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</si>
  <si>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</si>
  <si>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</si>
  <si>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</si>
  <si>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</si>
  <si>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</si>
  <si>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</si>
  <si>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</si>
  <si>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</si>
  <si>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</si>
  <si>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</si>
  <si>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</si>
  <si>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</si>
  <si>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</si>
  <si>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</si>
  <si>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</si>
  <si>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</si>
  <si>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</si>
  <si>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</si>
  <si>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</si>
  <si>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</si>
  <si>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</si>
  <si>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</si>
  <si>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</si>
  <si>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</si>
  <si>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</si>
  <si>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>表4</t>
  </si>
  <si>
    <t>巫溪县中梁乡一般公共预算“三公”经费支出表</t>
  </si>
  <si>
    <t>2018年预算数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</si>
  <si>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</si>
  <si>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</si>
  <si>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</si>
  <si>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</si>
  <si>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</si>
  <si>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</si>
  <si>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</si>
  <si>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巫溪县中梁乡政府性基金预算支出表</t>
  </si>
  <si>
    <t>本年政府性基金预算财政拨款支出</t>
  </si>
  <si>
    <t>备注：本单位无政府性基金收支，故此表无数据。</t>
  </si>
  <si>
    <t>表6</t>
  </si>
  <si>
    <t>巫溪县中梁乡部门收支总表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</si>
  <si>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</si>
  <si>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</si>
  <si>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</si>
  <si>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</si>
  <si>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</si>
  <si>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</si>
  <si>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</si>
  <si>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</si>
  <si>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</si>
  <si>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</si>
  <si>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</si>
  <si>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</si>
  <si>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</si>
  <si>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</si>
  <si>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巫溪县中梁乡部门收入总表</t>
  </si>
  <si>
    <t>科目</t>
  </si>
  <si>
    <t>非教育收费收入</t>
  </si>
  <si>
    <t>教育收费收入</t>
  </si>
  <si>
    <t>合计：</t>
  </si>
  <si>
    <t>2010399</t>
  </si>
  <si>
    <t xml:space="preserve"> 其他政府办公厅（室）及相关机构事务支出</t>
  </si>
  <si>
    <t>20199</t>
  </si>
  <si>
    <t>其他一般公共服务支出</t>
  </si>
  <si>
    <t>2019999</t>
  </si>
  <si>
    <t xml:space="preserve">  其他一般公共服务支出</t>
  </si>
  <si>
    <t>归口管理的行政单位离退休</t>
  </si>
  <si>
    <t>事业单位离退休</t>
  </si>
  <si>
    <t>2080899</t>
  </si>
  <si>
    <t xml:space="preserve">  其他优抚支出</t>
  </si>
  <si>
    <t>20810</t>
  </si>
  <si>
    <t>社会福利</t>
  </si>
  <si>
    <t>2081001</t>
  </si>
  <si>
    <t xml:space="preserve">  儿童福利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</si>
  <si>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</si>
  <si>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</si>
  <si>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</si>
  <si>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</si>
  <si>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</si>
  <si>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</si>
  <si>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行政事业单位医疗</t>
  </si>
  <si>
    <t>2130119</t>
  </si>
  <si>
    <t xml:space="preserve">  防灾救灾</t>
  </si>
  <si>
    <t>2130701</t>
  </si>
  <si>
    <t xml:space="preserve">  对村级一事一议的补助</t>
  </si>
  <si>
    <t>灾害防治及应急管理支出</t>
  </si>
  <si>
    <t>自然灾害救灾及恢复重建支出</t>
  </si>
  <si>
    <t>中央自然灾害生活补助</t>
  </si>
  <si>
    <t>地方自然灾害生活补助</t>
  </si>
  <si>
    <t>229</t>
  </si>
  <si>
    <t>22960</t>
  </si>
  <si>
    <t>彩票公益金安排的支出</t>
  </si>
  <si>
    <t>2296002</t>
  </si>
  <si>
    <t>用于社会福利的彩票公益金支出</t>
  </si>
  <si>
    <t>表8</t>
  </si>
  <si>
    <t>巫溪县中梁乡部门支出总表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</si>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</sst>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  <numFmt numFmtId="178" formatCode="#,###.00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" borderId="2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7" borderId="26" applyNumberFormat="0" applyAlignment="0" applyProtection="0">
      <alignment vertical="center"/>
    </xf>
    <xf numFmtId="0" fontId="31" fillId="27" borderId="22" applyNumberFormat="0" applyAlignment="0" applyProtection="0">
      <alignment vertical="center"/>
    </xf>
    <xf numFmtId="0" fontId="32" fillId="32" borderId="2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4">
    <xf numFmtId="0" fontId="0" fillId="0" borderId="0" xfId="0">
      <alignment vertical="center"/>
    </xf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7" fontId="7" fillId="0" borderId="4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vertical="center"/>
    </xf>
    <xf numFmtId="177" fontId="1" fillId="0" borderId="0" xfId="50" applyNumberFormat="1" applyAlignment="1">
      <alignment horizontal="right"/>
    </xf>
    <xf numFmtId="0" fontId="1" fillId="0" borderId="0" xfId="50" applyAlignment="1">
      <alignment vertical="center"/>
    </xf>
    <xf numFmtId="177" fontId="3" fillId="0" borderId="0" xfId="50" applyNumberFormat="1" applyFont="1" applyFill="1" applyAlignment="1" applyProtection="1">
      <alignment horizontal="right"/>
    </xf>
    <xf numFmtId="0" fontId="3" fillId="0" borderId="0" xfId="50" applyNumberFormat="1" applyFont="1" applyFill="1" applyAlignment="1" applyProtection="1">
      <alignment horizontal="center" vertical="center"/>
    </xf>
    <xf numFmtId="0" fontId="6" fillId="0" borderId="0" xfId="50" applyNumberFormat="1" applyFont="1" applyFill="1" applyAlignment="1" applyProtection="1">
      <alignment horizontal="centerContinuous"/>
    </xf>
    <xf numFmtId="177" fontId="6" fillId="0" borderId="0" xfId="50" applyNumberFormat="1" applyFont="1" applyFill="1" applyAlignment="1" applyProtection="1">
      <alignment horizontal="right"/>
    </xf>
    <xf numFmtId="0" fontId="6" fillId="0" borderId="0" xfId="50" applyNumberFormat="1" applyFont="1" applyFill="1" applyAlignment="1" applyProtection="1">
      <alignment horizontal="centerContinuous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vertical="center"/>
    </xf>
    <xf numFmtId="0" fontId="10" fillId="0" borderId="0" xfId="50" applyFont="1" applyFill="1" applyAlignment="1">
      <alignment horizontal="right"/>
    </xf>
    <xf numFmtId="0" fontId="5" fillId="0" borderId="12" xfId="50" applyNumberFormat="1" applyFont="1" applyFill="1" applyBorder="1" applyAlignment="1" applyProtection="1">
      <alignment horizontal="right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0" xfId="50" applyAlignment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11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right" vertical="center"/>
    </xf>
    <xf numFmtId="0" fontId="5" fillId="0" borderId="0" xfId="50" applyFont="1" applyFill="1" applyAlignment="1">
      <alignment vertical="center"/>
    </xf>
    <xf numFmtId="0" fontId="6" fillId="0" borderId="1" xfId="50" applyNumberFormat="1" applyFont="1" applyFill="1" applyBorder="1" applyAlignment="1" applyProtection="1">
      <alignment horizontal="right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right" vertical="center" wrapText="1"/>
    </xf>
    <xf numFmtId="0" fontId="5" fillId="0" borderId="13" xfId="50" applyFont="1" applyFill="1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0" fontId="5" fillId="0" borderId="6" xfId="5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5" fillId="0" borderId="6" xfId="50" applyFont="1" applyFill="1" applyBorder="1" applyAlignment="1">
      <alignment vertical="center"/>
    </xf>
    <xf numFmtId="0" fontId="5" fillId="0" borderId="1" xfId="50" applyFont="1" applyBorder="1"/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7" xfId="50" applyFont="1" applyBorder="1" applyAlignment="1">
      <alignment vertical="center" wrapText="1"/>
    </xf>
    <xf numFmtId="0" fontId="5" fillId="0" borderId="7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7" fillId="0" borderId="0" xfId="50" applyFont="1" applyFill="1"/>
    <xf numFmtId="0" fontId="3" fillId="0" borderId="0" xfId="50" applyFont="1" applyFill="1" applyAlignment="1">
      <alignment horizontal="center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5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/>
    <xf numFmtId="0" fontId="12" fillId="0" borderId="0" xfId="50" applyFont="1" applyFill="1" applyAlignment="1">
      <alignment horizontal="centerContinuous"/>
    </xf>
    <xf numFmtId="0" fontId="7" fillId="0" borderId="0" xfId="50" applyFont="1"/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0" fontId="8" fillId="0" borderId="1" xfId="0" applyFont="1" applyFill="1" applyBorder="1" applyAlignment="1">
      <alignment horizontal="center" vertical="center"/>
    </xf>
    <xf numFmtId="0" fontId="10" fillId="0" borderId="0" xfId="50" applyFont="1" applyAlignment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1" fillId="0" borderId="0" xfId="50" applyAlignment="1">
      <alignment horizontal="left"/>
    </xf>
    <xf numFmtId="0" fontId="10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 wrapText="1"/>
    </xf>
    <xf numFmtId="0" fontId="12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left"/>
    </xf>
    <xf numFmtId="0" fontId="5" fillId="0" borderId="0" xfId="50" applyFont="1" applyAlignment="1">
      <alignment horizontal="left"/>
    </xf>
    <xf numFmtId="0" fontId="5" fillId="0" borderId="0" xfId="50" applyFont="1" applyAlignment="1">
      <alignment horizontal="right" vertical="center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5" fillId="0" borderId="1" xfId="50" applyNumberFormat="1" applyFont="1" applyFill="1" applyBorder="1" applyAlignment="1" applyProtection="1"/>
    <xf numFmtId="177" fontId="5" fillId="0" borderId="5" xfId="0" applyNumberFormat="1" applyFont="1" applyFill="1" applyBorder="1" applyAlignment="1"/>
    <xf numFmtId="49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horizontal="left" vertical="center"/>
    </xf>
    <xf numFmtId="49" fontId="3" fillId="0" borderId="0" xfId="50" applyNumberFormat="1" applyFont="1" applyFill="1" applyAlignment="1" applyProtection="1">
      <alignment horizontal="center"/>
    </xf>
    <xf numFmtId="0" fontId="5" fillId="0" borderId="0" xfId="50" applyNumberFormat="1" applyFont="1" applyFill="1" applyAlignment="1" applyProtection="1">
      <alignment horizontal="right"/>
    </xf>
    <xf numFmtId="0" fontId="12" fillId="0" borderId="1" xfId="50" applyFont="1" applyBorder="1" applyAlignment="1">
      <alignment horizontal="centerContinuous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/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/>
    <xf numFmtId="177" fontId="7" fillId="0" borderId="4" xfId="0" applyNumberFormat="1" applyFont="1" applyFill="1" applyBorder="1" applyAlignment="1"/>
    <xf numFmtId="178" fontId="7" fillId="0" borderId="5" xfId="0" applyNumberFormat="1" applyFont="1" applyFill="1" applyBorder="1" applyAlignment="1"/>
    <xf numFmtId="0" fontId="7" fillId="0" borderId="0" xfId="49" applyFont="1"/>
    <xf numFmtId="0" fontId="1" fillId="0" borderId="0" xfId="49"/>
    <xf numFmtId="0" fontId="1" fillId="0" borderId="0" xfId="49" applyAlignment="1">
      <alignment wrapText="1"/>
    </xf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 vertical="center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6" xfId="49" applyFont="1" applyFill="1" applyBorder="1" applyAlignment="1">
      <alignment horizontal="left" vertical="center"/>
    </xf>
    <xf numFmtId="4" fontId="5" fillId="0" borderId="1" xfId="49" applyNumberFormat="1" applyFont="1" applyBorder="1" applyAlignment="1">
      <alignment horizontal="left" vertical="center" wrapText="1"/>
    </xf>
    <xf numFmtId="0" fontId="5" fillId="0" borderId="6" xfId="49" applyFont="1" applyBorder="1" applyAlignment="1">
      <alignment horizontal="left" vertical="center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center" vertical="center"/>
    </xf>
    <xf numFmtId="177" fontId="7" fillId="0" borderId="19" xfId="0" applyNumberFormat="1" applyFont="1" applyFill="1" applyBorder="1" applyAlignment="1"/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9" xfId="49" applyBorder="1" applyAlignment="1">
      <alignment wrapText="1"/>
    </xf>
    <xf numFmtId="0" fontId="7" fillId="0" borderId="0" xfId="49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G6" sqref="G6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4.875" style="131" customWidth="1"/>
    <col min="4" max="7" width="19" style="131" customWidth="1"/>
    <col min="8" max="16384" width="6.875" style="130"/>
  </cols>
  <sheetData>
    <row r="1" s="129" customFormat="1" customHeight="1" spans="1:7">
      <c r="A1" s="132" t="s">
        <v>0</v>
      </c>
      <c r="B1" s="133"/>
      <c r="C1" s="133"/>
      <c r="D1" s="133"/>
      <c r="E1" s="133"/>
      <c r="F1" s="133"/>
      <c r="G1" s="133"/>
    </row>
    <row r="2" s="129" customFormat="1" ht="39" customHeight="1" spans="1:7">
      <c r="A2" s="134" t="s">
        <v>1</v>
      </c>
      <c r="B2" s="134"/>
      <c r="C2" s="134"/>
      <c r="D2" s="134"/>
      <c r="E2" s="134"/>
      <c r="F2" s="134"/>
      <c r="G2" s="134"/>
    </row>
    <row r="3" s="129" customFormat="1" customHeight="1" spans="1:7">
      <c r="A3" s="134"/>
      <c r="B3" s="134"/>
      <c r="C3" s="134"/>
      <c r="D3" s="134"/>
      <c r="E3" s="134"/>
      <c r="F3" s="134"/>
      <c r="G3" s="134"/>
    </row>
    <row r="4" s="129" customFormat="1" ht="30.75" customHeight="1" spans="1:7">
      <c r="A4" s="135"/>
      <c r="B4" s="136"/>
      <c r="C4" s="136"/>
      <c r="D4" s="136"/>
      <c r="E4" s="136"/>
      <c r="F4" s="136"/>
      <c r="G4" s="137" t="s">
        <v>2</v>
      </c>
    </row>
    <row r="5" s="129" customFormat="1" customHeight="1" spans="1:7">
      <c r="A5" s="138" t="s">
        <v>3</v>
      </c>
      <c r="B5" s="138"/>
      <c r="C5" s="138" t="s">
        <v>4</v>
      </c>
      <c r="D5" s="138"/>
      <c r="E5" s="138"/>
      <c r="F5" s="138"/>
      <c r="G5" s="138"/>
    </row>
    <row r="6" s="129" customFormat="1" ht="45" customHeight="1" spans="1:7">
      <c r="A6" s="139" t="s">
        <v>5</v>
      </c>
      <c r="B6" s="139" t="s">
        <v>6</v>
      </c>
      <c r="C6" s="139" t="s">
        <v>5</v>
      </c>
      <c r="D6" s="139" t="s">
        <v>7</v>
      </c>
      <c r="E6" s="139" t="s">
        <v>8</v>
      </c>
      <c r="F6" s="139" t="s">
        <v>9</v>
      </c>
      <c r="G6" s="139" t="s">
        <v>10</v>
      </c>
    </row>
    <row r="7" s="129" customFormat="1" customHeight="1" spans="1:7">
      <c r="A7" s="140" t="s">
        <v>11</v>
      </c>
      <c r="B7" s="62">
        <v>658.5332</v>
      </c>
      <c r="C7" s="62" t="s">
        <v>12</v>
      </c>
      <c r="D7" s="62">
        <v>930.71</v>
      </c>
      <c r="E7" s="62">
        <v>926.7091</v>
      </c>
      <c r="F7" s="141">
        <v>4</v>
      </c>
      <c r="G7" s="141"/>
    </row>
    <row r="8" s="129" customFormat="1" customHeight="1" spans="1:7">
      <c r="A8" s="142" t="s">
        <v>13</v>
      </c>
      <c r="B8" s="62">
        <v>658.5332</v>
      </c>
      <c r="C8" s="143" t="s">
        <v>14</v>
      </c>
      <c r="D8" s="62">
        <v>281.6311</v>
      </c>
      <c r="E8" s="62">
        <v>281.6311</v>
      </c>
      <c r="F8" s="62"/>
      <c r="G8" s="141"/>
    </row>
    <row r="9" s="129" customFormat="1" customHeight="1" spans="1:7">
      <c r="A9" s="142" t="s">
        <v>15</v>
      </c>
      <c r="B9" s="62"/>
      <c r="C9" s="143" t="s">
        <v>16</v>
      </c>
      <c r="D9" s="62">
        <v>69.2322</v>
      </c>
      <c r="E9" s="62">
        <v>69.2322</v>
      </c>
      <c r="F9" s="62"/>
      <c r="G9" s="141"/>
    </row>
    <row r="10" s="129" customFormat="1" customHeight="1" spans="1:7">
      <c r="A10" s="144" t="s">
        <v>17</v>
      </c>
      <c r="B10" s="62"/>
      <c r="C10" s="143" t="s">
        <v>18</v>
      </c>
      <c r="D10" s="62">
        <v>190.8493</v>
      </c>
      <c r="E10" s="62">
        <v>190.8493</v>
      </c>
      <c r="F10" s="62"/>
      <c r="G10" s="141"/>
    </row>
    <row r="11" s="129" customFormat="1" customHeight="1" spans="1:7">
      <c r="A11" s="145" t="s">
        <v>19</v>
      </c>
      <c r="B11" s="62">
        <v>272.176</v>
      </c>
      <c r="C11" s="143" t="s">
        <v>20</v>
      </c>
      <c r="D11" s="62">
        <v>17.1774</v>
      </c>
      <c r="E11" s="62">
        <v>17.1774</v>
      </c>
      <c r="F11" s="62"/>
      <c r="G11" s="141"/>
    </row>
    <row r="12" s="129" customFormat="1" customHeight="1" spans="1:7">
      <c r="A12" s="144" t="s">
        <v>13</v>
      </c>
      <c r="B12" s="62">
        <v>268.176</v>
      </c>
      <c r="C12" s="143" t="s">
        <v>21</v>
      </c>
      <c r="D12" s="62">
        <v>346.1214</v>
      </c>
      <c r="E12" s="62">
        <v>346.1214</v>
      </c>
      <c r="F12" s="62"/>
      <c r="G12" s="141"/>
    </row>
    <row r="13" s="129" customFormat="1" customHeight="1" spans="1:7">
      <c r="A13" s="144" t="s">
        <v>15</v>
      </c>
      <c r="B13" s="62">
        <v>4</v>
      </c>
      <c r="C13" s="143" t="s">
        <v>22</v>
      </c>
      <c r="D13" s="62">
        <v>21.6977</v>
      </c>
      <c r="E13" s="62">
        <v>21.6977</v>
      </c>
      <c r="F13" s="62"/>
      <c r="G13" s="141"/>
    </row>
    <row r="14" s="129" customFormat="1" customHeight="1" spans="1:13">
      <c r="A14" s="142" t="s">
        <v>17</v>
      </c>
      <c r="B14" s="62"/>
      <c r="C14" s="143" t="s">
        <v>23</v>
      </c>
      <c r="D14" s="62">
        <v>4</v>
      </c>
      <c r="E14" s="62"/>
      <c r="F14" s="62">
        <v>4</v>
      </c>
      <c r="G14" s="141"/>
      <c r="M14" s="153"/>
    </row>
    <row r="15" s="129" customFormat="1" customHeight="1" spans="1:7">
      <c r="A15" s="145"/>
      <c r="B15" s="62"/>
      <c r="C15" s="62"/>
      <c r="D15" s="62"/>
      <c r="E15" s="62"/>
      <c r="F15" s="146"/>
      <c r="G15" s="146"/>
    </row>
    <row r="16" s="129" customFormat="1" customHeight="1" spans="1:7">
      <c r="A16" s="145"/>
      <c r="B16" s="147"/>
      <c r="C16" s="147" t="s">
        <v>24</v>
      </c>
      <c r="D16" s="148"/>
      <c r="E16" s="148"/>
      <c r="F16" s="149"/>
      <c r="G16" s="149"/>
    </row>
    <row r="17" s="129" customFormat="1" customHeight="1" spans="1:7">
      <c r="A17" s="145"/>
      <c r="B17" s="147"/>
      <c r="C17" s="147"/>
      <c r="D17" s="149"/>
      <c r="E17" s="149"/>
      <c r="F17" s="149"/>
      <c r="G17" s="150"/>
    </row>
    <row r="18" s="129" customFormat="1" customHeight="1" spans="1:7">
      <c r="A18" s="145" t="s">
        <v>25</v>
      </c>
      <c r="B18" s="151">
        <f>B11+B7</f>
        <v>930.7092</v>
      </c>
      <c r="C18" s="151" t="s">
        <v>26</v>
      </c>
      <c r="D18" s="149">
        <v>930.71</v>
      </c>
      <c r="E18" s="149">
        <f>SUM(E8:E17)</f>
        <v>926.7091</v>
      </c>
      <c r="F18" s="149">
        <v>4</v>
      </c>
      <c r="G18" s="149">
        <f>SUM(G7+G16)</f>
        <v>0</v>
      </c>
    </row>
    <row r="19" s="130" customFormat="1" customHeight="1" spans="1:7">
      <c r="A19" s="152"/>
      <c r="B19" s="152"/>
      <c r="C19" s="152"/>
      <c r="D19" s="152"/>
      <c r="E19" s="152"/>
      <c r="F19" s="152"/>
      <c r="G19" s="131"/>
    </row>
  </sheetData>
  <mergeCells count="3">
    <mergeCell ref="A5:B5"/>
    <mergeCell ref="C5:G5"/>
    <mergeCell ref="A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10" workbookViewId="0">
      <selection activeCell="B46" sqref="B46"/>
    </sheetView>
  </sheetViews>
  <sheetFormatPr defaultColWidth="9" defaultRowHeight="13.5" outlineLevelCol="5"/>
  <cols>
    <col min="1" max="1" width="15.875" customWidth="1"/>
    <col min="2" max="2" width="54" customWidth="1"/>
    <col min="3" max="3" width="15.125" customWidth="1"/>
    <col min="5" max="5" width="12.875" customWidth="1"/>
    <col min="6" max="6" width="14.75" customWidth="1"/>
  </cols>
  <sheetData>
    <row r="1" s="1" customFormat="1" ht="20.1" customHeight="1" spans="1:1">
      <c r="A1" s="2" t="s">
        <v>27</v>
      </c>
    </row>
    <row r="2" s="1" customFormat="1" ht="42" customHeight="1" spans="1:6">
      <c r="A2" s="119" t="s">
        <v>28</v>
      </c>
      <c r="B2" s="119"/>
      <c r="C2" s="119"/>
      <c r="D2" s="119"/>
      <c r="E2" s="119"/>
      <c r="F2" s="119"/>
    </row>
    <row r="3" s="1" customFormat="1" ht="20.1" customHeight="1" spans="1:6">
      <c r="A3" s="93"/>
      <c r="B3" s="78"/>
      <c r="C3" s="78"/>
      <c r="D3" s="78"/>
      <c r="E3" s="78"/>
      <c r="F3" s="78"/>
    </row>
    <row r="4" s="1" customFormat="1" ht="30.75" customHeight="1" spans="1:6">
      <c r="A4" s="10"/>
      <c r="B4" s="9"/>
      <c r="C4" s="78"/>
      <c r="D4" s="9"/>
      <c r="E4" s="9"/>
      <c r="F4" s="120" t="s">
        <v>2</v>
      </c>
    </row>
    <row r="5" ht="14.25" spans="1:6">
      <c r="A5" s="32" t="s">
        <v>29</v>
      </c>
      <c r="B5" s="32" t="s">
        <v>30</v>
      </c>
      <c r="C5" s="121"/>
      <c r="D5" s="32" t="s">
        <v>31</v>
      </c>
      <c r="E5" s="32" t="s">
        <v>32</v>
      </c>
      <c r="F5" s="32" t="s">
        <v>33</v>
      </c>
    </row>
    <row r="6" ht="14.25" spans="1:6">
      <c r="A6" s="59"/>
      <c r="B6" s="122" t="s">
        <v>7</v>
      </c>
      <c r="C6" s="122">
        <v>571.96</v>
      </c>
      <c r="D6" s="123">
        <v>658.5332</v>
      </c>
      <c r="E6" s="123">
        <f>E7+E23+E21+E41+E45+E51</f>
        <v>658.5332</v>
      </c>
      <c r="F6" s="124">
        <f>F27+F38</f>
        <v>0</v>
      </c>
    </row>
    <row r="7" spans="1:6">
      <c r="A7" s="16">
        <v>201</v>
      </c>
      <c r="B7" s="16" t="s">
        <v>14</v>
      </c>
      <c r="C7" s="101">
        <f>C8+C11+C13+C15+C18</f>
        <v>209.86</v>
      </c>
      <c r="D7" s="125">
        <v>231.7236</v>
      </c>
      <c r="E7" s="125">
        <v>231.7236</v>
      </c>
      <c r="F7" s="126"/>
    </row>
    <row r="8" spans="1:6">
      <c r="A8" s="16">
        <v>20101</v>
      </c>
      <c r="B8" s="16" t="s">
        <v>34</v>
      </c>
      <c r="C8" s="101">
        <f>C9+C10</f>
        <v>16.39</v>
      </c>
      <c r="D8" s="125">
        <v>19.2324</v>
      </c>
      <c r="E8" s="125">
        <v>19.2324</v>
      </c>
      <c r="F8" s="127"/>
    </row>
    <row r="9" spans="1:6">
      <c r="A9" s="16">
        <v>2010101</v>
      </c>
      <c r="B9" s="16" t="s">
        <v>35</v>
      </c>
      <c r="C9" s="101">
        <v>13.75</v>
      </c>
      <c r="D9" s="125">
        <v>14.8324</v>
      </c>
      <c r="E9" s="125">
        <v>14.8324</v>
      </c>
      <c r="F9" s="127"/>
    </row>
    <row r="10" spans="1:6">
      <c r="A10" s="16">
        <v>2010108</v>
      </c>
      <c r="B10" s="16" t="s">
        <v>36</v>
      </c>
      <c r="C10" s="101">
        <v>2.64</v>
      </c>
      <c r="D10" s="125">
        <v>4.4</v>
      </c>
      <c r="E10" s="125">
        <v>4.4</v>
      </c>
      <c r="F10" s="127"/>
    </row>
    <row r="11" spans="1:6">
      <c r="A11" s="16">
        <v>20103</v>
      </c>
      <c r="B11" s="16" t="s">
        <v>37</v>
      </c>
      <c r="C11" s="101">
        <f t="shared" ref="C11:C15" si="0">C12</f>
        <v>115.49</v>
      </c>
      <c r="D11" s="125">
        <v>138.6096</v>
      </c>
      <c r="E11" s="125">
        <v>138.6096</v>
      </c>
      <c r="F11" s="127"/>
    </row>
    <row r="12" spans="1:6">
      <c r="A12" s="16">
        <v>2010301</v>
      </c>
      <c r="B12" s="16" t="s">
        <v>35</v>
      </c>
      <c r="C12" s="101">
        <v>115.49</v>
      </c>
      <c r="D12" s="125">
        <v>138.6096</v>
      </c>
      <c r="E12" s="125">
        <v>138.6096</v>
      </c>
      <c r="F12" s="127"/>
    </row>
    <row r="13" spans="1:6">
      <c r="A13" s="16">
        <v>20106</v>
      </c>
      <c r="B13" s="16" t="s">
        <v>38</v>
      </c>
      <c r="C13" s="101">
        <f t="shared" si="0"/>
        <v>18.18</v>
      </c>
      <c r="D13" s="125">
        <v>9.8349</v>
      </c>
      <c r="E13" s="125">
        <v>9.8349</v>
      </c>
      <c r="F13" s="127"/>
    </row>
    <row r="14" spans="1:6">
      <c r="A14" s="16">
        <v>2010601</v>
      </c>
      <c r="B14" s="16" t="s">
        <v>35</v>
      </c>
      <c r="C14" s="101">
        <v>18.18</v>
      </c>
      <c r="D14" s="125">
        <v>9.8349</v>
      </c>
      <c r="E14" s="125">
        <v>9.8349</v>
      </c>
      <c r="F14" s="127"/>
    </row>
    <row r="15" spans="1:6">
      <c r="A15" s="16">
        <v>20129</v>
      </c>
      <c r="B15" s="16" t="s">
        <v>39</v>
      </c>
      <c r="C15" s="101">
        <f t="shared" si="0"/>
        <v>14.64</v>
      </c>
      <c r="D15" s="125">
        <v>15.3862</v>
      </c>
      <c r="E15" s="125">
        <v>15.3862</v>
      </c>
      <c r="F15" s="127"/>
    </row>
    <row r="16" spans="1:6">
      <c r="A16" s="16">
        <v>2012901</v>
      </c>
      <c r="B16" s="16" t="s">
        <v>35</v>
      </c>
      <c r="C16" s="101">
        <v>14.64</v>
      </c>
      <c r="D16" s="125">
        <v>9.9862</v>
      </c>
      <c r="E16" s="125">
        <v>9.9862</v>
      </c>
      <c r="F16" s="127"/>
    </row>
    <row r="17" spans="1:6">
      <c r="A17" s="16">
        <v>2012999</v>
      </c>
      <c r="B17" s="16" t="s">
        <v>40</v>
      </c>
      <c r="C17" s="128"/>
      <c r="D17" s="125">
        <v>5.4</v>
      </c>
      <c r="E17" s="125">
        <v>5.4</v>
      </c>
      <c r="F17" s="127"/>
    </row>
    <row r="18" spans="1:6">
      <c r="A18" s="16">
        <v>20131</v>
      </c>
      <c r="B18" s="16" t="s">
        <v>41</v>
      </c>
      <c r="C18" s="101">
        <f t="shared" ref="C18:C21" si="1">C19</f>
        <v>45.16</v>
      </c>
      <c r="D18" s="125">
        <v>48.6605</v>
      </c>
      <c r="E18" s="125">
        <v>48.6605</v>
      </c>
      <c r="F18" s="127"/>
    </row>
    <row r="19" spans="1:6">
      <c r="A19" s="16">
        <v>2013101</v>
      </c>
      <c r="B19" s="16" t="s">
        <v>35</v>
      </c>
      <c r="C19" s="101">
        <v>45.16</v>
      </c>
      <c r="D19" s="125">
        <v>48.6605</v>
      </c>
      <c r="E19" s="125">
        <v>48.6605</v>
      </c>
      <c r="F19" s="127"/>
    </row>
    <row r="20" spans="1:6">
      <c r="A20" s="16">
        <v>207</v>
      </c>
      <c r="B20" s="19" t="s">
        <v>16</v>
      </c>
      <c r="C20" s="101">
        <f t="shared" si="1"/>
        <v>8.38</v>
      </c>
      <c r="D20" s="125">
        <v>19.0988</v>
      </c>
      <c r="E20" s="125">
        <v>19.0988</v>
      </c>
      <c r="F20" s="127"/>
    </row>
    <row r="21" spans="1:6">
      <c r="A21" s="16">
        <v>20701</v>
      </c>
      <c r="B21" s="19" t="s">
        <v>42</v>
      </c>
      <c r="C21" s="101">
        <f t="shared" si="1"/>
        <v>8.38</v>
      </c>
      <c r="D21" s="125">
        <v>19.0988</v>
      </c>
      <c r="E21" s="125">
        <v>19.0988</v>
      </c>
      <c r="F21" s="127"/>
    </row>
    <row r="22" spans="1:6">
      <c r="A22" s="16">
        <v>2070109</v>
      </c>
      <c r="B22" s="16" t="s">
        <v>43</v>
      </c>
      <c r="C22" s="101">
        <v>8.38</v>
      </c>
      <c r="D22" s="125">
        <v>19.0988</v>
      </c>
      <c r="E22" s="125">
        <v>19.0988</v>
      </c>
      <c r="F22" s="127"/>
    </row>
    <row r="23" spans="1:6">
      <c r="A23" s="16">
        <v>208</v>
      </c>
      <c r="B23" s="16" t="s">
        <v>18</v>
      </c>
      <c r="C23" s="101">
        <f>C24+C26+C28+C33+C37+C39</f>
        <v>155.96</v>
      </c>
      <c r="D23" s="125">
        <v>190.8493</v>
      </c>
      <c r="E23" s="125">
        <v>190.8493</v>
      </c>
      <c r="F23" s="127"/>
    </row>
    <row r="24" spans="1:6">
      <c r="A24" s="16">
        <v>20801</v>
      </c>
      <c r="B24" s="16" t="s">
        <v>44</v>
      </c>
      <c r="C24" s="101">
        <f>C25</f>
        <v>9.17</v>
      </c>
      <c r="D24" s="125">
        <v>19.0572</v>
      </c>
      <c r="E24" s="125">
        <v>19.0572</v>
      </c>
      <c r="F24" s="127"/>
    </row>
    <row r="25" spans="1:6">
      <c r="A25" s="16">
        <v>2080199</v>
      </c>
      <c r="B25" s="16" t="s">
        <v>45</v>
      </c>
      <c r="C25" s="101">
        <v>9.17</v>
      </c>
      <c r="D25" s="125">
        <v>19.0572</v>
      </c>
      <c r="E25" s="125">
        <v>19.0572</v>
      </c>
      <c r="F25" s="127"/>
    </row>
    <row r="26" spans="1:6">
      <c r="A26" s="16">
        <v>20802</v>
      </c>
      <c r="B26" s="16" t="s">
        <v>46</v>
      </c>
      <c r="C26" s="101">
        <f>C27</f>
        <v>20.6</v>
      </c>
      <c r="D26" s="125">
        <v>19.024</v>
      </c>
      <c r="E26" s="125">
        <v>19.024</v>
      </c>
      <c r="F26" s="127"/>
    </row>
    <row r="27" spans="1:6">
      <c r="A27" s="16">
        <v>2080208</v>
      </c>
      <c r="B27" s="16" t="s">
        <v>47</v>
      </c>
      <c r="C27" s="101">
        <v>20.6</v>
      </c>
      <c r="D27" s="125">
        <v>19.024</v>
      </c>
      <c r="E27" s="125">
        <v>19.024</v>
      </c>
      <c r="F27" s="127"/>
    </row>
    <row r="28" spans="1:6">
      <c r="A28" s="16">
        <v>20805</v>
      </c>
      <c r="B28" s="16" t="s">
        <v>48</v>
      </c>
      <c r="C28" s="101">
        <f>C31+C32</f>
        <v>41.26</v>
      </c>
      <c r="D28" s="125">
        <v>50.9537</v>
      </c>
      <c r="E28" s="125">
        <v>50.9537</v>
      </c>
      <c r="F28" s="127"/>
    </row>
    <row r="29" spans="1:6">
      <c r="A29" s="16">
        <v>2080501</v>
      </c>
      <c r="B29" s="16" t="s">
        <v>49</v>
      </c>
      <c r="C29" s="128"/>
      <c r="D29" s="125">
        <v>0.2659</v>
      </c>
      <c r="E29" s="125">
        <v>0.2659</v>
      </c>
      <c r="F29" s="127"/>
    </row>
    <row r="30" spans="1:6">
      <c r="A30" s="16">
        <v>2080502</v>
      </c>
      <c r="B30" s="16" t="s">
        <v>50</v>
      </c>
      <c r="C30" s="128"/>
      <c r="D30" s="125">
        <v>0.0597</v>
      </c>
      <c r="E30" s="125">
        <v>0.0597</v>
      </c>
      <c r="F30" s="127"/>
    </row>
    <row r="31" spans="1:6">
      <c r="A31" s="16">
        <v>2080505</v>
      </c>
      <c r="B31" s="16" t="s">
        <v>51</v>
      </c>
      <c r="C31" s="101">
        <v>29.47</v>
      </c>
      <c r="D31" s="125">
        <v>36.1629</v>
      </c>
      <c r="E31" s="125">
        <v>36.1629</v>
      </c>
      <c r="F31" s="127"/>
    </row>
    <row r="32" spans="1:6">
      <c r="A32" s="16">
        <v>2080506</v>
      </c>
      <c r="B32" s="16" t="s">
        <v>52</v>
      </c>
      <c r="C32" s="101">
        <v>11.79</v>
      </c>
      <c r="D32" s="125">
        <v>14.4652</v>
      </c>
      <c r="E32" s="125">
        <v>14.4652</v>
      </c>
      <c r="F32" s="127"/>
    </row>
    <row r="33" spans="1:6">
      <c r="A33" s="16">
        <v>20808</v>
      </c>
      <c r="B33" s="16" t="s">
        <v>53</v>
      </c>
      <c r="C33" s="101">
        <f>C34+C35+C36</f>
        <v>15.61</v>
      </c>
      <c r="D33" s="125">
        <v>20.0224</v>
      </c>
      <c r="E33" s="125">
        <v>20.0224</v>
      </c>
      <c r="F33" s="127"/>
    </row>
    <row r="34" spans="1:6">
      <c r="A34" s="16">
        <v>2080801</v>
      </c>
      <c r="B34" s="16" t="s">
        <v>54</v>
      </c>
      <c r="C34" s="101">
        <v>1.49</v>
      </c>
      <c r="D34" s="125">
        <v>12.7824</v>
      </c>
      <c r="E34" s="125">
        <v>12.7824</v>
      </c>
      <c r="F34" s="127"/>
    </row>
    <row r="35" spans="1:6">
      <c r="A35" s="16">
        <v>2080803</v>
      </c>
      <c r="B35" s="16" t="s">
        <v>55</v>
      </c>
      <c r="C35" s="101">
        <v>8.52</v>
      </c>
      <c r="D35" s="125">
        <v>0.84</v>
      </c>
      <c r="E35" s="125">
        <v>0.84</v>
      </c>
      <c r="F35" s="127"/>
    </row>
    <row r="36" spans="1:6">
      <c r="A36" s="16">
        <v>2080805</v>
      </c>
      <c r="B36" s="16" t="s">
        <v>56</v>
      </c>
      <c r="C36" s="101">
        <v>5.6</v>
      </c>
      <c r="D36" s="125">
        <v>6.4</v>
      </c>
      <c r="E36" s="125">
        <v>6.4</v>
      </c>
      <c r="F36" s="127"/>
    </row>
    <row r="37" spans="1:6">
      <c r="A37" s="16">
        <v>20821</v>
      </c>
      <c r="B37" s="16" t="s">
        <v>57</v>
      </c>
      <c r="C37" s="101">
        <f>C38</f>
        <v>69.12</v>
      </c>
      <c r="D37" s="125">
        <v>81.792</v>
      </c>
      <c r="E37" s="125">
        <v>81.792</v>
      </c>
      <c r="F37" s="127"/>
    </row>
    <row r="38" spans="1:6">
      <c r="A38" s="16">
        <v>2082102</v>
      </c>
      <c r="B38" s="16" t="s">
        <v>58</v>
      </c>
      <c r="C38" s="101">
        <v>69.12</v>
      </c>
      <c r="D38" s="125">
        <v>81.792</v>
      </c>
      <c r="E38" s="125">
        <v>81.792</v>
      </c>
      <c r="F38" s="127"/>
    </row>
    <row r="39" spans="1:6">
      <c r="A39" s="16">
        <v>20899</v>
      </c>
      <c r="B39" s="16" t="s">
        <v>59</v>
      </c>
      <c r="C39" s="101">
        <f>C40</f>
        <v>0.2</v>
      </c>
      <c r="D39" s="125"/>
      <c r="E39" s="125"/>
      <c r="F39" s="127"/>
    </row>
    <row r="40" spans="1:6">
      <c r="A40" s="16">
        <v>2089901</v>
      </c>
      <c r="B40" s="16" t="s">
        <v>60</v>
      </c>
      <c r="C40" s="101">
        <v>0.2</v>
      </c>
      <c r="D40" s="125"/>
      <c r="E40" s="125"/>
      <c r="F40" s="127"/>
    </row>
    <row r="41" spans="1:6">
      <c r="A41" s="16">
        <v>210</v>
      </c>
      <c r="B41" s="19" t="s">
        <v>20</v>
      </c>
      <c r="C41" s="101">
        <v>14</v>
      </c>
      <c r="D41" s="125">
        <v>17.1774</v>
      </c>
      <c r="E41" s="125">
        <v>17.1774</v>
      </c>
      <c r="F41" s="127"/>
    </row>
    <row r="42" spans="1:6">
      <c r="A42" s="16">
        <v>21011</v>
      </c>
      <c r="B42" s="16" t="s">
        <v>61</v>
      </c>
      <c r="C42" s="101">
        <f>C43+C44</f>
        <v>14</v>
      </c>
      <c r="D42" s="125">
        <v>17.1774</v>
      </c>
      <c r="E42" s="125">
        <v>17.1774</v>
      </c>
      <c r="F42" s="127"/>
    </row>
    <row r="43" spans="1:6">
      <c r="A43" s="16" t="s">
        <v>62</v>
      </c>
      <c r="B43" s="16" t="s">
        <v>63</v>
      </c>
      <c r="C43" s="101">
        <v>11.64</v>
      </c>
      <c r="D43" s="125">
        <v>13.0505</v>
      </c>
      <c r="E43" s="125">
        <v>13.0505</v>
      </c>
      <c r="F43" s="127"/>
    </row>
    <row r="44" spans="1:6">
      <c r="A44" s="16" t="s">
        <v>64</v>
      </c>
      <c r="B44" s="16" t="s">
        <v>65</v>
      </c>
      <c r="C44" s="101">
        <v>2.36</v>
      </c>
      <c r="D44" s="125">
        <v>4.1269</v>
      </c>
      <c r="E44" s="125">
        <v>4.1269</v>
      </c>
      <c r="F44" s="127"/>
    </row>
    <row r="45" spans="1:6">
      <c r="A45" s="16">
        <v>213</v>
      </c>
      <c r="B45" s="16" t="s">
        <v>21</v>
      </c>
      <c r="C45" s="101">
        <f>C46+C49</f>
        <v>166.08</v>
      </c>
      <c r="D45" s="125">
        <v>177.9864</v>
      </c>
      <c r="E45" s="125">
        <v>177.9864</v>
      </c>
      <c r="F45" s="127"/>
    </row>
    <row r="46" spans="1:6">
      <c r="A46" s="16">
        <v>21301</v>
      </c>
      <c r="B46" s="16" t="s">
        <v>66</v>
      </c>
      <c r="C46" s="101">
        <f>C47+C48</f>
        <v>55.13</v>
      </c>
      <c r="D46" s="125">
        <v>56.5314</v>
      </c>
      <c r="E46" s="125">
        <v>56.5314</v>
      </c>
      <c r="F46" s="127"/>
    </row>
    <row r="47" spans="1:6">
      <c r="A47" s="16">
        <v>2130104</v>
      </c>
      <c r="B47" s="16" t="s">
        <v>67</v>
      </c>
      <c r="C47" s="101">
        <v>25.21</v>
      </c>
      <c r="D47" s="125">
        <v>28.4946</v>
      </c>
      <c r="E47" s="125">
        <v>28.4946</v>
      </c>
      <c r="F47" s="127"/>
    </row>
    <row r="48" spans="1:6">
      <c r="A48" s="16">
        <v>2130152</v>
      </c>
      <c r="B48" s="16" t="s">
        <v>68</v>
      </c>
      <c r="C48" s="101">
        <v>29.92</v>
      </c>
      <c r="D48" s="125">
        <v>28.0368</v>
      </c>
      <c r="E48" s="125">
        <v>28.0368</v>
      </c>
      <c r="F48" s="127"/>
    </row>
    <row r="49" spans="1:6">
      <c r="A49" s="16">
        <v>21307</v>
      </c>
      <c r="B49" s="16" t="s">
        <v>69</v>
      </c>
      <c r="C49" s="101">
        <f t="shared" ref="C49:C52" si="2">C50</f>
        <v>110.95</v>
      </c>
      <c r="D49" s="125">
        <v>121.455</v>
      </c>
      <c r="E49" s="125">
        <v>121.455</v>
      </c>
      <c r="F49" s="127"/>
    </row>
    <row r="50" spans="1:6">
      <c r="A50" s="16">
        <v>2130705</v>
      </c>
      <c r="B50" s="16" t="s">
        <v>70</v>
      </c>
      <c r="C50" s="101">
        <v>110.95</v>
      </c>
      <c r="D50" s="125">
        <v>121.455</v>
      </c>
      <c r="E50" s="125">
        <v>121.455</v>
      </c>
      <c r="F50" s="127"/>
    </row>
    <row r="51" spans="1:6">
      <c r="A51" s="16">
        <v>221</v>
      </c>
      <c r="B51" s="16" t="s">
        <v>22</v>
      </c>
      <c r="C51" s="101">
        <f t="shared" si="2"/>
        <v>17.68</v>
      </c>
      <c r="D51" s="125">
        <v>21.6977</v>
      </c>
      <c r="E51" s="125">
        <v>21.6977</v>
      </c>
      <c r="F51" s="127"/>
    </row>
    <row r="52" spans="1:6">
      <c r="A52" s="16">
        <v>22102</v>
      </c>
      <c r="B52" s="16" t="s">
        <v>71</v>
      </c>
      <c r="C52" s="101">
        <f t="shared" si="2"/>
        <v>17.68</v>
      </c>
      <c r="D52" s="125">
        <v>21.6977</v>
      </c>
      <c r="E52" s="125">
        <v>21.6977</v>
      </c>
      <c r="F52" s="127"/>
    </row>
    <row r="53" spans="1:6">
      <c r="A53" s="16">
        <v>2210201</v>
      </c>
      <c r="B53" s="16" t="s">
        <v>72</v>
      </c>
      <c r="C53" s="101">
        <v>17.68</v>
      </c>
      <c r="D53" s="125">
        <v>21.6977</v>
      </c>
      <c r="E53" s="125">
        <v>21.6977</v>
      </c>
      <c r="F53" s="127"/>
    </row>
    <row r="54" spans="1:6">
      <c r="A54" s="92" t="s">
        <v>73</v>
      </c>
      <c r="B54" s="3"/>
      <c r="C54" s="3"/>
      <c r="D54" s="3"/>
      <c r="E54" s="3"/>
      <c r="F54" s="3"/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workbookViewId="0">
      <selection activeCell="D21" sqref="D21"/>
    </sheetView>
  </sheetViews>
  <sheetFormatPr defaultColWidth="6.875" defaultRowHeight="20.1" customHeight="1"/>
  <cols>
    <col min="1" max="1" width="14.5" style="1" customWidth="1"/>
    <col min="2" max="2" width="33.375" style="107" customWidth="1"/>
    <col min="3" max="3" width="13.375" style="1" customWidth="1"/>
    <col min="4" max="4" width="12.625" style="1" customWidth="1"/>
    <col min="5" max="5" width="10.375" style="1" customWidth="1"/>
    <col min="6" max="6" width="6.875" style="1"/>
    <col min="7" max="7" width="8.375" style="1"/>
    <col min="8" max="16384" width="6.875" style="1"/>
  </cols>
  <sheetData>
    <row r="1" s="1" customFormat="1" customHeight="1" spans="1:5">
      <c r="A1" s="2" t="s">
        <v>74</v>
      </c>
      <c r="B1" s="107"/>
      <c r="C1" s="1"/>
      <c r="D1" s="1"/>
      <c r="E1" s="108"/>
    </row>
    <row r="2" s="1" customFormat="1" ht="65.1" customHeight="1" spans="1:5">
      <c r="A2" s="109" t="s">
        <v>75</v>
      </c>
      <c r="B2" s="109"/>
      <c r="C2" s="109"/>
      <c r="D2" s="109"/>
      <c r="E2" s="109"/>
    </row>
    <row r="3" s="1" customFormat="1" customHeight="1" spans="1:5">
      <c r="A3" s="110"/>
      <c r="B3" s="111"/>
      <c r="C3" s="110"/>
      <c r="D3" s="110"/>
      <c r="E3" s="110"/>
    </row>
    <row r="4" s="94" customFormat="1" ht="30.75" customHeight="1" spans="1:5">
      <c r="A4" s="10"/>
      <c r="B4" s="112"/>
      <c r="C4" s="9"/>
      <c r="D4" s="9"/>
      <c r="E4" s="113" t="s">
        <v>2</v>
      </c>
    </row>
    <row r="5" s="94" customFormat="1" customHeight="1" spans="1:5">
      <c r="A5" s="32" t="s">
        <v>76</v>
      </c>
      <c r="B5" s="114"/>
      <c r="C5" s="32" t="s">
        <v>77</v>
      </c>
      <c r="D5" s="32"/>
      <c r="E5" s="32"/>
    </row>
    <row r="6" s="94" customFormat="1" customHeight="1" spans="1:5">
      <c r="A6" s="32" t="s">
        <v>29</v>
      </c>
      <c r="B6" s="114" t="s">
        <v>30</v>
      </c>
      <c r="C6" s="32" t="s">
        <v>7</v>
      </c>
      <c r="D6" s="32" t="s">
        <v>78</v>
      </c>
      <c r="E6" s="32" t="s">
        <v>79</v>
      </c>
    </row>
    <row r="7" s="94" customFormat="1" customHeight="1" spans="1:10">
      <c r="A7" s="115" t="s">
        <v>80</v>
      </c>
      <c r="B7" s="89" t="s">
        <v>81</v>
      </c>
      <c r="C7" s="116">
        <v>658.5331</v>
      </c>
      <c r="D7" s="116">
        <v>570.3999</v>
      </c>
      <c r="E7" s="116">
        <v>88.1332</v>
      </c>
      <c r="J7" s="76"/>
    </row>
    <row r="8" s="94" customFormat="1" customHeight="1" spans="1:7">
      <c r="A8" s="117" t="s">
        <v>82</v>
      </c>
      <c r="B8" s="89" t="s">
        <v>83</v>
      </c>
      <c r="C8" s="116">
        <v>300.0697</v>
      </c>
      <c r="D8" s="116">
        <v>300.0697</v>
      </c>
      <c r="E8" s="116">
        <v>0</v>
      </c>
      <c r="G8" s="76"/>
    </row>
    <row r="9" s="94" customFormat="1" customHeight="1" spans="1:11">
      <c r="A9" s="117" t="s">
        <v>84</v>
      </c>
      <c r="B9" s="89" t="s">
        <v>85</v>
      </c>
      <c r="C9" s="116">
        <v>81.2868</v>
      </c>
      <c r="D9" s="116">
        <v>81.2868</v>
      </c>
      <c r="E9" s="116">
        <v>0</v>
      </c>
      <c r="F9" s="76"/>
      <c r="G9" s="76"/>
      <c r="K9" s="76"/>
    </row>
    <row r="10" s="94" customFormat="1" customHeight="1" spans="1:8">
      <c r="A10" s="117" t="s">
        <v>86</v>
      </c>
      <c r="B10" s="89" t="s">
        <v>87</v>
      </c>
      <c r="C10" s="116">
        <v>92.304</v>
      </c>
      <c r="D10" s="116">
        <v>92.304</v>
      </c>
      <c r="E10" s="116">
        <v>0</v>
      </c>
      <c r="F10" s="76"/>
      <c r="H10" s="76"/>
    </row>
    <row r="11" s="94" customFormat="1" customHeight="1" spans="1:8">
      <c r="A11" s="117" t="s">
        <v>88</v>
      </c>
      <c r="B11" s="89" t="s">
        <v>89</v>
      </c>
      <c r="C11" s="116">
        <v>9.7436</v>
      </c>
      <c r="D11" s="116">
        <v>9.7436</v>
      </c>
      <c r="E11" s="116">
        <v>0</v>
      </c>
      <c r="F11" s="76"/>
      <c r="H11" s="76"/>
    </row>
    <row r="12" s="94" customFormat="1" customHeight="1" spans="1:8">
      <c r="A12" s="117" t="s">
        <v>90</v>
      </c>
      <c r="B12" s="89" t="s">
        <v>91</v>
      </c>
      <c r="C12" s="116">
        <v>26.328</v>
      </c>
      <c r="D12" s="116">
        <v>26.328</v>
      </c>
      <c r="E12" s="116">
        <v>0</v>
      </c>
      <c r="F12" s="76"/>
      <c r="G12" s="76"/>
      <c r="H12" s="76"/>
    </row>
    <row r="13" s="94" customFormat="1" customHeight="1" spans="1:10">
      <c r="A13" s="117" t="s">
        <v>92</v>
      </c>
      <c r="B13" s="89" t="s">
        <v>93</v>
      </c>
      <c r="C13" s="116">
        <v>36.1629</v>
      </c>
      <c r="D13" s="116">
        <v>36.1629</v>
      </c>
      <c r="E13" s="116">
        <v>0</v>
      </c>
      <c r="F13" s="76"/>
      <c r="J13" s="76"/>
    </row>
    <row r="14" s="94" customFormat="1" customHeight="1" spans="1:11">
      <c r="A14" s="117" t="s">
        <v>94</v>
      </c>
      <c r="B14" s="89" t="s">
        <v>95</v>
      </c>
      <c r="C14" s="116">
        <v>14.4652</v>
      </c>
      <c r="D14" s="116">
        <v>14.4652</v>
      </c>
      <c r="E14" s="116">
        <v>0</v>
      </c>
      <c r="F14" s="76"/>
      <c r="G14" s="76"/>
      <c r="K14" s="76"/>
    </row>
    <row r="15" s="94" customFormat="1" customHeight="1" spans="1:11">
      <c r="A15" s="117" t="s">
        <v>96</v>
      </c>
      <c r="B15" s="89" t="s">
        <v>97</v>
      </c>
      <c r="C15" s="116">
        <v>17.1774</v>
      </c>
      <c r="D15" s="116">
        <v>17.1774</v>
      </c>
      <c r="E15" s="116">
        <v>0</v>
      </c>
      <c r="F15" s="76"/>
      <c r="G15" s="76"/>
      <c r="K15" s="76"/>
    </row>
    <row r="16" s="94" customFormat="1" customHeight="1" spans="1:11">
      <c r="A16" s="117" t="s">
        <v>98</v>
      </c>
      <c r="B16" s="89" t="s">
        <v>99</v>
      </c>
      <c r="C16" s="116">
        <v>0.9041</v>
      </c>
      <c r="D16" s="116">
        <v>0.9041</v>
      </c>
      <c r="E16" s="116">
        <v>0</v>
      </c>
      <c r="F16" s="76"/>
      <c r="G16" s="76"/>
      <c r="K16" s="76"/>
    </row>
    <row r="17" s="94" customFormat="1" customHeight="1" spans="1:11">
      <c r="A17" s="117" t="s">
        <v>100</v>
      </c>
      <c r="B17" s="89" t="s">
        <v>72</v>
      </c>
      <c r="C17" s="116">
        <v>21.6977</v>
      </c>
      <c r="D17" s="116">
        <v>21.6977</v>
      </c>
      <c r="E17" s="116">
        <v>0</v>
      </c>
      <c r="F17" s="76"/>
      <c r="G17" s="76"/>
      <c r="K17" s="76"/>
    </row>
    <row r="18" s="94" customFormat="1" customHeight="1" spans="1:11">
      <c r="A18" s="117" t="s">
        <v>101</v>
      </c>
      <c r="B18" s="118" t="s">
        <v>102</v>
      </c>
      <c r="C18" s="116">
        <v>88.1332</v>
      </c>
      <c r="D18" s="116">
        <v>0</v>
      </c>
      <c r="E18" s="116">
        <v>88.1332</v>
      </c>
      <c r="F18" s="76"/>
      <c r="G18" s="76"/>
      <c r="K18" s="76"/>
    </row>
    <row r="19" s="94" customFormat="1" customHeight="1" spans="1:11">
      <c r="A19" s="117" t="s">
        <v>103</v>
      </c>
      <c r="B19" s="89" t="s">
        <v>104</v>
      </c>
      <c r="C19" s="116">
        <v>18.8</v>
      </c>
      <c r="D19" s="116">
        <v>0</v>
      </c>
      <c r="E19" s="116">
        <v>18.8</v>
      </c>
      <c r="F19" s="76"/>
      <c r="G19" s="76"/>
      <c r="K19" s="76"/>
    </row>
    <row r="20" s="94" customFormat="1" customHeight="1" spans="1:11">
      <c r="A20" s="117" t="s">
        <v>105</v>
      </c>
      <c r="B20" s="89" t="s">
        <v>106</v>
      </c>
      <c r="C20" s="116">
        <v>0.85</v>
      </c>
      <c r="D20" s="116">
        <v>0</v>
      </c>
      <c r="E20" s="116">
        <v>0.85</v>
      </c>
      <c r="F20" s="76"/>
      <c r="G20" s="76"/>
      <c r="K20" s="76"/>
    </row>
    <row r="21" s="94" customFormat="1" customHeight="1" spans="1:11">
      <c r="A21" s="117" t="s">
        <v>107</v>
      </c>
      <c r="B21" s="89" t="s">
        <v>108</v>
      </c>
      <c r="C21" s="116">
        <v>3.5</v>
      </c>
      <c r="D21" s="116">
        <v>0</v>
      </c>
      <c r="E21" s="116">
        <v>3.5</v>
      </c>
      <c r="F21" s="76"/>
      <c r="G21" s="76"/>
      <c r="K21" s="76"/>
    </row>
    <row r="22" s="94" customFormat="1" customHeight="1" spans="1:7">
      <c r="A22" s="117" t="s">
        <v>109</v>
      </c>
      <c r="B22" s="89" t="s">
        <v>110</v>
      </c>
      <c r="C22" s="116">
        <v>14.6</v>
      </c>
      <c r="D22" s="116">
        <v>0</v>
      </c>
      <c r="E22" s="116">
        <v>14.6</v>
      </c>
      <c r="F22" s="76"/>
      <c r="G22" s="76"/>
    </row>
    <row r="23" s="94" customFormat="1" customHeight="1" spans="1:9">
      <c r="A23" s="117" t="s">
        <v>111</v>
      </c>
      <c r="B23" s="89" t="s">
        <v>112</v>
      </c>
      <c r="C23" s="116">
        <v>1</v>
      </c>
      <c r="D23" s="116">
        <v>0</v>
      </c>
      <c r="E23" s="116">
        <v>1</v>
      </c>
      <c r="F23" s="76"/>
      <c r="G23" s="76"/>
      <c r="H23" s="76"/>
      <c r="I23" s="76"/>
    </row>
    <row r="24" s="94" customFormat="1" customHeight="1" spans="1:10">
      <c r="A24" s="117" t="s">
        <v>113</v>
      </c>
      <c r="B24" s="89" t="s">
        <v>114</v>
      </c>
      <c r="C24" s="116">
        <v>8.25</v>
      </c>
      <c r="D24" s="116">
        <v>0</v>
      </c>
      <c r="E24" s="116">
        <v>8.25</v>
      </c>
      <c r="F24" s="76"/>
      <c r="G24" s="76"/>
      <c r="H24" s="76"/>
      <c r="I24" s="76"/>
      <c r="J24" s="76"/>
    </row>
    <row r="25" s="94" customFormat="1" customHeight="1" spans="1:8">
      <c r="A25" s="117" t="s">
        <v>115</v>
      </c>
      <c r="B25" s="89" t="s">
        <v>116</v>
      </c>
      <c r="C25" s="116">
        <v>0.6</v>
      </c>
      <c r="D25" s="116">
        <v>0</v>
      </c>
      <c r="E25" s="116">
        <v>0.6</v>
      </c>
      <c r="F25" s="76"/>
      <c r="G25" s="76"/>
      <c r="H25" s="76"/>
    </row>
    <row r="26" s="94" customFormat="1" customHeight="1" spans="1:9">
      <c r="A26" s="117" t="s">
        <v>117</v>
      </c>
      <c r="B26" s="89" t="s">
        <v>118</v>
      </c>
      <c r="C26" s="116">
        <v>8.6</v>
      </c>
      <c r="D26" s="116">
        <v>0</v>
      </c>
      <c r="E26" s="116">
        <v>8.6</v>
      </c>
      <c r="F26" s="76"/>
      <c r="I26" s="76"/>
    </row>
    <row r="27" s="94" customFormat="1" customHeight="1" spans="1:9">
      <c r="A27" s="117" t="s">
        <v>119</v>
      </c>
      <c r="B27" s="89" t="s">
        <v>120</v>
      </c>
      <c r="C27" s="116">
        <v>0.9754</v>
      </c>
      <c r="D27" s="116">
        <v>0</v>
      </c>
      <c r="E27" s="116">
        <v>0.9754</v>
      </c>
      <c r="F27" s="76"/>
      <c r="G27" s="76"/>
      <c r="H27" s="76"/>
      <c r="I27" s="76"/>
    </row>
    <row r="28" s="94" customFormat="1" customHeight="1" spans="1:7">
      <c r="A28" s="117" t="s">
        <v>121</v>
      </c>
      <c r="B28" s="89" t="s">
        <v>122</v>
      </c>
      <c r="C28" s="116">
        <v>2.3578</v>
      </c>
      <c r="D28" s="116">
        <v>0</v>
      </c>
      <c r="E28" s="116">
        <v>2.3578</v>
      </c>
      <c r="F28" s="76"/>
      <c r="G28" s="76"/>
    </row>
    <row r="29" s="94" customFormat="1" customHeight="1" spans="1:16">
      <c r="A29" s="117" t="s">
        <v>123</v>
      </c>
      <c r="B29" s="89" t="s">
        <v>124</v>
      </c>
      <c r="C29" s="116">
        <v>8</v>
      </c>
      <c r="D29" s="116">
        <v>0</v>
      </c>
      <c r="E29" s="116">
        <v>8</v>
      </c>
      <c r="F29" s="76"/>
      <c r="G29" s="76"/>
      <c r="I29" s="76"/>
      <c r="P29" s="76"/>
    </row>
    <row r="30" s="94" customFormat="1" customHeight="1" spans="1:16">
      <c r="A30" s="117" t="s">
        <v>125</v>
      </c>
      <c r="B30" s="89" t="s">
        <v>126</v>
      </c>
      <c r="C30" s="116">
        <v>14.28</v>
      </c>
      <c r="D30" s="116">
        <v>0</v>
      </c>
      <c r="E30" s="116">
        <v>14.28</v>
      </c>
      <c r="F30" s="76"/>
      <c r="G30" s="76"/>
      <c r="H30" s="76"/>
      <c r="P30" s="76"/>
    </row>
    <row r="31" s="94" customFormat="1" customHeight="1" spans="1:9">
      <c r="A31" s="117" t="s">
        <v>127</v>
      </c>
      <c r="B31" s="89" t="s">
        <v>128</v>
      </c>
      <c r="C31" s="116">
        <v>6.32</v>
      </c>
      <c r="D31" s="116">
        <v>0</v>
      </c>
      <c r="E31" s="116">
        <v>6.32</v>
      </c>
      <c r="F31" s="76"/>
      <c r="G31" s="76"/>
      <c r="H31" s="76"/>
      <c r="I31" s="76"/>
    </row>
    <row r="32" s="94" customFormat="1" customHeight="1" spans="1:8">
      <c r="A32" s="117" t="s">
        <v>129</v>
      </c>
      <c r="B32" s="89" t="s">
        <v>130</v>
      </c>
      <c r="C32" s="116">
        <v>270.3302</v>
      </c>
      <c r="D32" s="116">
        <v>270.3302</v>
      </c>
      <c r="E32" s="116">
        <v>0</v>
      </c>
      <c r="F32" s="76"/>
      <c r="H32" s="76"/>
    </row>
    <row r="33" s="94" customFormat="1" customHeight="1" spans="1:8">
      <c r="A33" s="117" t="s">
        <v>131</v>
      </c>
      <c r="B33" s="89" t="s">
        <v>132</v>
      </c>
      <c r="C33" s="116">
        <v>10.9824</v>
      </c>
      <c r="D33" s="116">
        <v>10.9824</v>
      </c>
      <c r="E33" s="116">
        <v>0</v>
      </c>
      <c r="F33" s="76"/>
      <c r="H33" s="76"/>
    </row>
    <row r="34" s="94" customFormat="1" customHeight="1" spans="1:7">
      <c r="A34" s="117" t="s">
        <v>133</v>
      </c>
      <c r="B34" s="89" t="s">
        <v>134</v>
      </c>
      <c r="C34" s="116">
        <v>177.5558</v>
      </c>
      <c r="D34" s="116">
        <v>177.5558</v>
      </c>
      <c r="E34" s="116">
        <v>0</v>
      </c>
      <c r="F34" s="76"/>
      <c r="G34" s="76"/>
    </row>
    <row r="35" s="94" customFormat="1" customHeight="1" spans="1:10">
      <c r="A35" s="117" t="s">
        <v>135</v>
      </c>
      <c r="B35" s="89" t="s">
        <v>136</v>
      </c>
      <c r="C35" s="116">
        <v>81.792</v>
      </c>
      <c r="D35" s="116">
        <v>81.792</v>
      </c>
      <c r="E35" s="116">
        <v>0</v>
      </c>
      <c r="F35" s="76"/>
      <c r="G35" s="76"/>
      <c r="I35" s="76"/>
      <c r="J35" s="76"/>
    </row>
    <row r="36" s="1" customFormat="1" customHeight="1" spans="2:5">
      <c r="B36" s="107"/>
      <c r="C36" s="3"/>
      <c r="D36" s="3"/>
      <c r="E36" s="3"/>
    </row>
    <row r="37" s="1" customFormat="1" customHeight="1" spans="2:14">
      <c r="B37" s="107"/>
      <c r="C37" s="1"/>
      <c r="D37" s="3"/>
      <c r="E37" s="3"/>
      <c r="F37" s="3"/>
      <c r="G37" s="1"/>
      <c r="H37" s="1"/>
      <c r="I37" s="1"/>
      <c r="J37" s="1"/>
      <c r="K37" s="1"/>
      <c r="L37" s="1"/>
      <c r="M37" s="1"/>
      <c r="N37" s="3"/>
    </row>
  </sheetData>
  <mergeCells count="3">
    <mergeCell ref="A2:E2"/>
    <mergeCell ref="A5:B5"/>
    <mergeCell ref="C5:E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37" sqref="I37"/>
    </sheetView>
  </sheetViews>
  <sheetFormatPr defaultColWidth="6.875" defaultRowHeight="12.75" customHeight="1"/>
  <cols>
    <col min="1" max="12" width="11.625" style="1" customWidth="1"/>
    <col min="13" max="16384" width="6.875" style="1"/>
  </cols>
  <sheetData>
    <row r="1" s="1" customFormat="1" ht="20.1" customHeight="1" spans="1:12">
      <c r="A1" s="2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02"/>
    </row>
    <row r="2" s="1" customFormat="1" ht="33" spans="1:12">
      <c r="A2" s="77" t="s">
        <v>138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="1" customFormat="1" ht="20.1" customHeight="1" spans="1:12">
      <c r="A3" s="93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="1" customFormat="1" ht="30.75" customHeight="1" spans="1:1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11" t="s">
        <v>2</v>
      </c>
    </row>
    <row r="5" s="1" customFormat="1" ht="20.1" customHeight="1" spans="1:12">
      <c r="A5" s="32" t="s">
        <v>139</v>
      </c>
      <c r="B5" s="32"/>
      <c r="C5" s="32"/>
      <c r="D5" s="32"/>
      <c r="E5" s="32"/>
      <c r="F5" s="82"/>
      <c r="G5" s="32" t="s">
        <v>140</v>
      </c>
      <c r="H5" s="32"/>
      <c r="I5" s="32"/>
      <c r="J5" s="32"/>
      <c r="K5" s="32"/>
      <c r="L5" s="32"/>
    </row>
    <row r="6" s="1" customFormat="1" ht="14.25" spans="1:12">
      <c r="A6" s="59" t="s">
        <v>7</v>
      </c>
      <c r="B6" s="95" t="s">
        <v>141</v>
      </c>
      <c r="C6" s="59" t="s">
        <v>142</v>
      </c>
      <c r="D6" s="59"/>
      <c r="E6" s="59"/>
      <c r="F6" s="96" t="s">
        <v>143</v>
      </c>
      <c r="G6" s="97" t="s">
        <v>7</v>
      </c>
      <c r="H6" s="15" t="s">
        <v>141</v>
      </c>
      <c r="I6" s="59" t="s">
        <v>142</v>
      </c>
      <c r="J6" s="59"/>
      <c r="K6" s="103"/>
      <c r="L6" s="59" t="s">
        <v>143</v>
      </c>
    </row>
    <row r="7" s="1" customFormat="1" ht="28.5" spans="1:12">
      <c r="A7" s="83"/>
      <c r="B7" s="13"/>
      <c r="C7" s="84" t="s">
        <v>31</v>
      </c>
      <c r="D7" s="98" t="s">
        <v>144</v>
      </c>
      <c r="E7" s="98" t="s">
        <v>145</v>
      </c>
      <c r="F7" s="83"/>
      <c r="G7" s="99"/>
      <c r="H7" s="13"/>
      <c r="I7" s="104" t="s">
        <v>31</v>
      </c>
      <c r="J7" s="98" t="s">
        <v>144</v>
      </c>
      <c r="K7" s="105" t="s">
        <v>145</v>
      </c>
      <c r="L7" s="83"/>
    </row>
    <row r="8" s="1" customFormat="1" ht="20.1" customHeight="1" spans="1:12">
      <c r="A8" s="63">
        <v>8</v>
      </c>
      <c r="B8" s="100"/>
      <c r="C8" s="63">
        <v>8</v>
      </c>
      <c r="D8" s="63"/>
      <c r="E8" s="101">
        <v>8</v>
      </c>
      <c r="F8" s="101">
        <v>5.7</v>
      </c>
      <c r="G8" s="46">
        <v>15.4</v>
      </c>
      <c r="H8" s="46"/>
      <c r="I8" s="106">
        <v>8</v>
      </c>
      <c r="J8" s="90"/>
      <c r="K8" s="91">
        <v>8</v>
      </c>
      <c r="L8" s="46">
        <v>7.4</v>
      </c>
    </row>
    <row r="9" s="1" customFormat="1" ht="22.5" customHeight="1" spans="2:12">
      <c r="B9" s="3"/>
      <c r="C9" s="1"/>
      <c r="D9" s="1"/>
      <c r="E9" s="1"/>
      <c r="F9" s="1"/>
      <c r="G9" s="3"/>
      <c r="H9" s="3"/>
      <c r="I9" s="3"/>
      <c r="J9" s="3"/>
      <c r="K9" s="3"/>
      <c r="L9" s="3"/>
    </row>
    <row r="10" s="1" customFormat="1" customHeight="1" spans="7:12">
      <c r="G10" s="3"/>
      <c r="H10" s="3"/>
      <c r="I10" s="3"/>
      <c r="J10" s="3"/>
      <c r="K10" s="3"/>
      <c r="L10" s="3"/>
    </row>
    <row r="11" s="1" customFormat="1" customHeight="1" spans="7:12">
      <c r="G11" s="3"/>
      <c r="H11" s="3"/>
      <c r="I11" s="3"/>
      <c r="J11" s="3"/>
      <c r="K11" s="3"/>
      <c r="L11" s="3"/>
    </row>
    <row r="12" s="1" customFormat="1" customHeight="1" spans="7:12">
      <c r="G12" s="3"/>
      <c r="H12" s="3"/>
      <c r="I12" s="3"/>
      <c r="J12" s="1"/>
      <c r="K12" s="1"/>
      <c r="L12" s="3"/>
    </row>
    <row r="13" s="1" customFormat="1" customHeight="1" spans="6:11">
      <c r="F13" s="3"/>
      <c r="G13" s="3"/>
      <c r="H13" s="3"/>
      <c r="I13" s="3"/>
      <c r="J13" s="3"/>
      <c r="K13" s="3"/>
    </row>
    <row r="14" s="1" customFormat="1" customHeight="1" spans="4:9">
      <c r="D14" s="3"/>
      <c r="E14" s="1"/>
      <c r="F14" s="1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33" sqref="E33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16384" width="6.875" style="1"/>
  </cols>
  <sheetData>
    <row r="1" s="1" customFormat="1" ht="20.1" customHeight="1" spans="1:5">
      <c r="A1" s="2" t="s">
        <v>146</v>
      </c>
      <c r="B1" s="1"/>
      <c r="C1" s="1"/>
      <c r="D1" s="1"/>
      <c r="E1" s="50"/>
    </row>
    <row r="2" s="1" customFormat="1" ht="33" spans="1:5">
      <c r="A2" s="77" t="s">
        <v>147</v>
      </c>
      <c r="B2" s="77"/>
      <c r="C2" s="77"/>
      <c r="D2" s="77"/>
      <c r="E2" s="77"/>
    </row>
    <row r="3" s="1" customFormat="1" ht="20.1" customHeight="1" spans="1:5">
      <c r="A3" s="78"/>
      <c r="B3" s="78"/>
      <c r="C3" s="78"/>
      <c r="D3" s="78"/>
      <c r="E3" s="78"/>
    </row>
    <row r="4" s="1" customFormat="1" ht="30.75" customHeight="1" spans="1:5">
      <c r="A4" s="79"/>
      <c r="B4" s="80"/>
      <c r="C4" s="80"/>
      <c r="D4" s="80"/>
      <c r="E4" s="81" t="s">
        <v>2</v>
      </c>
    </row>
    <row r="5" s="1" customFormat="1" ht="20.1" customHeight="1" spans="1:5">
      <c r="A5" s="32" t="s">
        <v>29</v>
      </c>
      <c r="B5" s="82" t="s">
        <v>30</v>
      </c>
      <c r="C5" s="32" t="s">
        <v>148</v>
      </c>
      <c r="D5" s="32"/>
      <c r="E5" s="32"/>
    </row>
    <row r="6" s="1" customFormat="1" ht="20.1" customHeight="1" spans="1:5">
      <c r="A6" s="83"/>
      <c r="B6" s="83"/>
      <c r="C6" s="84" t="s">
        <v>7</v>
      </c>
      <c r="D6" s="84" t="s">
        <v>32</v>
      </c>
      <c r="E6" s="84" t="s">
        <v>33</v>
      </c>
    </row>
    <row r="7" s="1" customFormat="1" ht="20.1" customHeight="1" spans="1:5">
      <c r="A7" s="85"/>
      <c r="B7" s="83"/>
      <c r="C7" s="86"/>
      <c r="D7" s="87"/>
      <c r="E7" s="84"/>
    </row>
    <row r="8" s="1" customFormat="1" ht="20.1" customHeight="1" spans="1:5">
      <c r="A8" s="88"/>
      <c r="B8" s="89"/>
      <c r="C8" s="90"/>
      <c r="D8" s="91"/>
      <c r="E8" s="46"/>
    </row>
    <row r="9" s="1" customFormat="1" ht="20.25" customHeight="1" spans="1:5">
      <c r="A9" s="92" t="s">
        <v>149</v>
      </c>
      <c r="B9" s="3"/>
      <c r="C9" s="3"/>
      <c r="D9" s="3"/>
      <c r="E9" s="3"/>
    </row>
    <row r="10" s="1" customFormat="1" ht="20.25" customHeight="1" spans="1:5">
      <c r="A10" s="3"/>
      <c r="B10" s="3"/>
      <c r="C10" s="3"/>
      <c r="D10" s="3"/>
      <c r="E10" s="3"/>
    </row>
    <row r="11" s="1" customFormat="1" customHeight="1" spans="1:5">
      <c r="A11" s="3"/>
      <c r="B11" s="3"/>
      <c r="C11" s="3"/>
      <c r="D11" s="1"/>
      <c r="E11" s="3"/>
    </row>
    <row r="12" s="1" customFormat="1" customHeight="1" spans="1:5">
      <c r="A12" s="3"/>
      <c r="B12" s="3"/>
      <c r="C12" s="3"/>
      <c r="D12" s="3"/>
      <c r="E12" s="3"/>
    </row>
    <row r="13" s="1" customFormat="1" customHeight="1" spans="1:5">
      <c r="A13" s="3"/>
      <c r="B13" s="3"/>
      <c r="C13" s="3"/>
      <c r="D13" s="1"/>
      <c r="E13" s="3"/>
    </row>
    <row r="14" s="1" customFormat="1" customHeight="1" spans="1:5">
      <c r="A14" s="3"/>
      <c r="B14" s="3"/>
      <c r="C14" s="1"/>
      <c r="D14" s="3"/>
      <c r="E14" s="3"/>
    </row>
    <row r="15" s="1" customFormat="1" customHeight="1" spans="1:5">
      <c r="A15" s="3"/>
      <c r="B15" s="1"/>
      <c r="C15" s="1"/>
      <c r="D15" s="1"/>
      <c r="E15" s="3"/>
    </row>
  </sheetData>
  <mergeCells count="4">
    <mergeCell ref="A2:E2"/>
    <mergeCell ref="C5:E5"/>
    <mergeCell ref="A5:A6"/>
    <mergeCell ref="B5:B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4"/>
  <sheetViews>
    <sheetView workbookViewId="0">
      <selection activeCell="A7" sqref="A7"/>
    </sheetView>
  </sheetViews>
  <sheetFormatPr defaultColWidth="6.875" defaultRowHeight="20.1" customHeight="1"/>
  <cols>
    <col min="1" max="1" width="34.5" style="1" customWidth="1"/>
    <col min="2" max="2" width="14.75" style="47" customWidth="1"/>
    <col min="3" max="3" width="34.5" style="1" customWidth="1"/>
    <col min="4" max="4" width="16.875" style="1" customWidth="1"/>
    <col min="5" max="158" width="6.75" style="1" customWidth="1"/>
    <col min="159" max="255" width="6.875" style="1"/>
    <col min="256" max="256" width="34.5" style="1" customWidth="1"/>
    <col min="257" max="16384" width="6.875" style="1"/>
  </cols>
  <sheetData>
    <row r="1" s="1" customFormat="1" customHeight="1" spans="1:250">
      <c r="A1" s="2" t="s">
        <v>150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</row>
    <row r="2" s="1" customFormat="1" ht="33.75" customHeight="1" spans="1:250">
      <c r="A2" s="51" t="s">
        <v>151</v>
      </c>
      <c r="B2" s="52"/>
      <c r="C2" s="51"/>
      <c r="D2" s="5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</row>
    <row r="3" s="1" customFormat="1" customHeight="1" spans="1:250">
      <c r="A3" s="53"/>
      <c r="B3" s="54"/>
      <c r="C3" s="55"/>
      <c r="D3" s="53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</row>
    <row r="4" s="1" customFormat="1" ht="30.75" customHeight="1" spans="1:250">
      <c r="A4" s="10"/>
      <c r="B4" s="56"/>
      <c r="C4" s="57"/>
      <c r="D4" s="11" t="s">
        <v>2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</row>
    <row r="5" s="1" customFormat="1" ht="23.25" customHeight="1" spans="1:250">
      <c r="A5" s="32" t="s">
        <v>3</v>
      </c>
      <c r="B5" s="58"/>
      <c r="C5" s="32" t="s">
        <v>4</v>
      </c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</row>
    <row r="6" s="1" customFormat="1" ht="24" customHeight="1" spans="1:250">
      <c r="A6" s="59" t="s">
        <v>5</v>
      </c>
      <c r="B6" s="60" t="s">
        <v>6</v>
      </c>
      <c r="C6" s="59" t="s">
        <v>5</v>
      </c>
      <c r="D6" s="59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="1" customFormat="1" customHeight="1" spans="1:250">
      <c r="A7" s="61" t="s">
        <v>152</v>
      </c>
      <c r="B7" s="62">
        <v>658.5332</v>
      </c>
      <c r="C7" s="63" t="s">
        <v>14</v>
      </c>
      <c r="D7" s="62">
        <v>281.6311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="1" customFormat="1" customHeight="1" spans="1:250">
      <c r="A8" s="64" t="s">
        <v>153</v>
      </c>
      <c r="B8" s="62"/>
      <c r="C8" s="65" t="s">
        <v>16</v>
      </c>
      <c r="D8" s="62">
        <v>69.2322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="1" customFormat="1" customHeight="1" spans="1:250">
      <c r="A9" s="66" t="s">
        <v>154</v>
      </c>
      <c r="B9" s="62"/>
      <c r="C9" s="63" t="s">
        <v>18</v>
      </c>
      <c r="D9" s="62">
        <v>190.8493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="1" customFormat="1" customHeight="1" spans="1:250">
      <c r="A10" s="67" t="s">
        <v>155</v>
      </c>
      <c r="B10" s="62"/>
      <c r="C10" s="65" t="s">
        <v>20</v>
      </c>
      <c r="D10" s="62">
        <v>17.1774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="1" customFormat="1" customHeight="1" spans="1:250">
      <c r="A11" s="67" t="s">
        <v>156</v>
      </c>
      <c r="B11" s="62"/>
      <c r="C11" s="63" t="s">
        <v>21</v>
      </c>
      <c r="D11" s="62">
        <v>346.1214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="1" customFormat="1" customHeight="1" spans="1:250">
      <c r="A12" s="67" t="s">
        <v>157</v>
      </c>
      <c r="B12" s="62"/>
      <c r="C12" s="63" t="s">
        <v>22</v>
      </c>
      <c r="D12" s="62">
        <v>21.6977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="1" customFormat="1" customHeight="1" spans="1:250">
      <c r="A13" s="68"/>
      <c r="B13" s="62"/>
      <c r="C13" s="69" t="s">
        <v>23</v>
      </c>
      <c r="D13" s="70">
        <v>4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</row>
    <row r="14" s="1" customFormat="1" customHeight="1" spans="1:250">
      <c r="A14" s="71" t="s">
        <v>158</v>
      </c>
      <c r="B14" s="62">
        <f>SUM(B7:B12)</f>
        <v>658.5332</v>
      </c>
      <c r="C14" s="72" t="s">
        <v>159</v>
      </c>
      <c r="D14" s="70">
        <f>SUM(D7:D13)</f>
        <v>930.7091</v>
      </c>
      <c r="E14" s="3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="1" customFormat="1" customHeight="1" spans="1:250">
      <c r="A15" s="67" t="s">
        <v>160</v>
      </c>
      <c r="B15" s="62"/>
      <c r="C15" s="73" t="s">
        <v>161</v>
      </c>
      <c r="D15" s="70"/>
      <c r="E15" s="3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="1" customFormat="1" customHeight="1" spans="1:250">
      <c r="A16" s="67" t="s">
        <v>162</v>
      </c>
      <c r="B16" s="62">
        <v>272.176</v>
      </c>
      <c r="C16" s="74"/>
      <c r="D16" s="70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="1" customFormat="1" customHeight="1" spans="1:4">
      <c r="A17" s="75" t="s">
        <v>163</v>
      </c>
      <c r="B17" s="62">
        <f>SUM(B14:B16)</f>
        <v>930.7092</v>
      </c>
      <c r="C17" s="69" t="s">
        <v>164</v>
      </c>
      <c r="D17" s="70">
        <v>930.7091</v>
      </c>
    </row>
    <row r="18" s="1" customFormat="1" customHeight="1" spans="2:2">
      <c r="B18" s="47"/>
    </row>
    <row r="19" s="1" customFormat="1" customHeight="1" spans="2:2">
      <c r="B19" s="47"/>
    </row>
    <row r="20" s="1" customFormat="1" customHeight="1" spans="2:2">
      <c r="B20" s="47"/>
    </row>
    <row r="21" s="1" customFormat="1" customHeight="1" spans="2:2">
      <c r="B21" s="47"/>
    </row>
    <row r="22" s="1" customFormat="1" customHeight="1" spans="2:2">
      <c r="B22" s="47"/>
    </row>
    <row r="23" s="1" customFormat="1" customHeight="1" spans="2:2">
      <c r="B23" s="47"/>
    </row>
    <row r="24" s="1" customFormat="1" customHeight="1" spans="2:3">
      <c r="B24" s="47"/>
      <c r="C24" s="3"/>
    </row>
  </sheetData>
  <mergeCells count="3">
    <mergeCell ref="A2:D2"/>
    <mergeCell ref="A5:B5"/>
    <mergeCell ref="C5:D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workbookViewId="0">
      <selection activeCell="G33" sqref="G33"/>
    </sheetView>
  </sheetViews>
  <sheetFormatPr defaultColWidth="9" defaultRowHeight="13.5"/>
  <cols>
    <col min="2" max="2" width="41.25" customWidth="1"/>
    <col min="5" max="5" width="19.25" customWidth="1"/>
    <col min="6" max="6" width="18.875" customWidth="1"/>
    <col min="7" max="7" width="15.75" customWidth="1"/>
    <col min="12" max="12" width="16.125" customWidth="1"/>
  </cols>
  <sheetData>
    <row r="1" spans="1:12">
      <c r="A1" s="2" t="s">
        <v>165</v>
      </c>
      <c r="B1" s="1"/>
      <c r="C1" s="1"/>
      <c r="D1" s="25"/>
      <c r="E1" s="26"/>
      <c r="F1" s="1"/>
      <c r="G1" s="1"/>
      <c r="H1" s="1"/>
      <c r="I1" s="1"/>
      <c r="J1" s="1"/>
      <c r="K1" s="1"/>
      <c r="L1" s="44"/>
    </row>
    <row r="2" ht="33" spans="1:12">
      <c r="A2" s="4" t="s">
        <v>166</v>
      </c>
      <c r="B2" s="4"/>
      <c r="C2" s="4"/>
      <c r="D2" s="27"/>
      <c r="E2" s="28"/>
      <c r="F2" s="4"/>
      <c r="G2" s="4"/>
      <c r="H2" s="4"/>
      <c r="I2" s="4"/>
      <c r="J2" s="4"/>
      <c r="K2" s="4"/>
      <c r="L2" s="4"/>
    </row>
    <row r="3" ht="14.25" spans="1:12">
      <c r="A3" s="29"/>
      <c r="B3" s="29"/>
      <c r="C3" s="29"/>
      <c r="D3" s="30"/>
      <c r="E3" s="31"/>
      <c r="F3" s="29"/>
      <c r="G3" s="29"/>
      <c r="H3" s="29"/>
      <c r="I3" s="29"/>
      <c r="J3" s="29"/>
      <c r="K3" s="29"/>
      <c r="L3" s="45" t="s">
        <v>2</v>
      </c>
    </row>
    <row r="4" ht="14.25" spans="1:12">
      <c r="A4" s="32" t="s">
        <v>167</v>
      </c>
      <c r="B4" s="32"/>
      <c r="C4" s="33" t="s">
        <v>7</v>
      </c>
      <c r="D4" s="34" t="s">
        <v>162</v>
      </c>
      <c r="E4" s="12" t="s">
        <v>152</v>
      </c>
      <c r="F4" s="12" t="s">
        <v>153</v>
      </c>
      <c r="G4" s="12" t="s">
        <v>154</v>
      </c>
      <c r="H4" s="32" t="s">
        <v>155</v>
      </c>
      <c r="I4" s="32"/>
      <c r="J4" s="12" t="s">
        <v>156</v>
      </c>
      <c r="K4" s="12" t="s">
        <v>157</v>
      </c>
      <c r="L4" s="15" t="s">
        <v>160</v>
      </c>
    </row>
    <row r="5" ht="42.75" spans="1:12">
      <c r="A5" s="35" t="s">
        <v>29</v>
      </c>
      <c r="B5" s="36" t="s">
        <v>30</v>
      </c>
      <c r="C5" s="13"/>
      <c r="D5" s="37"/>
      <c r="E5" s="13"/>
      <c r="F5" s="13"/>
      <c r="G5" s="13"/>
      <c r="H5" s="38" t="s">
        <v>168</v>
      </c>
      <c r="I5" s="38" t="s">
        <v>169</v>
      </c>
      <c r="J5" s="13"/>
      <c r="K5" s="13"/>
      <c r="L5" s="13"/>
    </row>
    <row r="6" ht="14.25" spans="1:12">
      <c r="A6" s="39"/>
      <c r="B6" s="40" t="s">
        <v>170</v>
      </c>
      <c r="C6" s="14">
        <f t="shared" ref="C6:C25" si="0">D6+E6</f>
        <v>930.70915</v>
      </c>
      <c r="D6" s="14">
        <v>272.17595</v>
      </c>
      <c r="E6" s="14">
        <v>658.5332</v>
      </c>
      <c r="F6" s="13"/>
      <c r="G6" s="41"/>
      <c r="H6" s="42"/>
      <c r="I6" s="42"/>
      <c r="J6" s="13"/>
      <c r="K6" s="41"/>
      <c r="L6" s="13"/>
    </row>
    <row r="7" ht="14.25" spans="1:12">
      <c r="A7" s="16">
        <v>201</v>
      </c>
      <c r="B7" s="16" t="s">
        <v>14</v>
      </c>
      <c r="C7" s="14">
        <f t="shared" si="0"/>
        <v>281.63115</v>
      </c>
      <c r="D7" s="14">
        <v>49.90755</v>
      </c>
      <c r="E7" s="14">
        <v>231.7236</v>
      </c>
      <c r="F7" s="13"/>
      <c r="G7" s="41"/>
      <c r="H7" s="42"/>
      <c r="I7" s="42"/>
      <c r="J7" s="13"/>
      <c r="K7" s="41"/>
      <c r="L7" s="13"/>
    </row>
    <row r="8" ht="14.25" spans="1:12">
      <c r="A8" s="16">
        <v>20101</v>
      </c>
      <c r="B8" s="16" t="s">
        <v>34</v>
      </c>
      <c r="C8" s="14">
        <f t="shared" si="0"/>
        <v>19.2324</v>
      </c>
      <c r="D8" s="14">
        <v>0</v>
      </c>
      <c r="E8" s="17">
        <v>19.2324</v>
      </c>
      <c r="F8" s="13"/>
      <c r="G8" s="41"/>
      <c r="H8" s="42"/>
      <c r="I8" s="42"/>
      <c r="J8" s="13"/>
      <c r="K8" s="41"/>
      <c r="L8" s="13"/>
    </row>
    <row r="9" ht="14.25" spans="1:12">
      <c r="A9" s="16">
        <v>2010101</v>
      </c>
      <c r="B9" s="16" t="s">
        <v>35</v>
      </c>
      <c r="C9" s="14">
        <f t="shared" si="0"/>
        <v>14.8324</v>
      </c>
      <c r="D9" s="14">
        <v>0</v>
      </c>
      <c r="E9" s="17">
        <v>14.8324</v>
      </c>
      <c r="F9" s="13"/>
      <c r="G9" s="41"/>
      <c r="H9" s="42"/>
      <c r="I9" s="42"/>
      <c r="J9" s="13"/>
      <c r="K9" s="41"/>
      <c r="L9" s="13"/>
    </row>
    <row r="10" ht="14.25" spans="1:12">
      <c r="A10" s="16">
        <v>2010108</v>
      </c>
      <c r="B10" s="16" t="s">
        <v>36</v>
      </c>
      <c r="C10" s="14">
        <f t="shared" si="0"/>
        <v>4.4</v>
      </c>
      <c r="D10" s="14">
        <v>0</v>
      </c>
      <c r="E10" s="17">
        <v>4.4</v>
      </c>
      <c r="F10" s="13"/>
      <c r="G10" s="41"/>
      <c r="H10" s="42"/>
      <c r="I10" s="42"/>
      <c r="J10" s="13"/>
      <c r="K10" s="41"/>
      <c r="L10" s="13"/>
    </row>
    <row r="11" ht="14.25" spans="1:12">
      <c r="A11" s="16" t="s">
        <v>171</v>
      </c>
      <c r="B11" s="18" t="s">
        <v>172</v>
      </c>
      <c r="C11" s="14">
        <f t="shared" si="0"/>
        <v>2.02355</v>
      </c>
      <c r="D11" s="14">
        <v>2.02355</v>
      </c>
      <c r="E11" s="17"/>
      <c r="F11" s="13"/>
      <c r="G11" s="41"/>
      <c r="H11" s="42"/>
      <c r="I11" s="42"/>
      <c r="J11" s="13"/>
      <c r="K11" s="41"/>
      <c r="L11" s="13"/>
    </row>
    <row r="12" ht="14.25" spans="1:12">
      <c r="A12" s="16">
        <v>20103</v>
      </c>
      <c r="B12" s="16" t="s">
        <v>37</v>
      </c>
      <c r="C12" s="14">
        <f t="shared" si="0"/>
        <v>138.6096</v>
      </c>
      <c r="D12" s="14">
        <v>0</v>
      </c>
      <c r="E12" s="17">
        <v>138.6096</v>
      </c>
      <c r="F12" s="13"/>
      <c r="G12" s="41"/>
      <c r="H12" s="42"/>
      <c r="I12" s="42"/>
      <c r="J12" s="13"/>
      <c r="K12" s="41"/>
      <c r="L12" s="13"/>
    </row>
    <row r="13" ht="14.25" spans="1:12">
      <c r="A13" s="16">
        <v>2010301</v>
      </c>
      <c r="B13" s="16" t="s">
        <v>35</v>
      </c>
      <c r="C13" s="14">
        <f t="shared" si="0"/>
        <v>138.6096</v>
      </c>
      <c r="D13" s="14">
        <v>0</v>
      </c>
      <c r="E13" s="17">
        <v>138.6096</v>
      </c>
      <c r="F13" s="13"/>
      <c r="G13" s="41"/>
      <c r="H13" s="42"/>
      <c r="I13" s="42"/>
      <c r="J13" s="13"/>
      <c r="K13" s="41"/>
      <c r="L13" s="13"/>
    </row>
    <row r="14" ht="14.25" spans="1:12">
      <c r="A14" s="16">
        <v>20106</v>
      </c>
      <c r="B14" s="16" t="s">
        <v>38</v>
      </c>
      <c r="C14" s="14">
        <f t="shared" si="0"/>
        <v>9.8349</v>
      </c>
      <c r="D14" s="14">
        <v>0</v>
      </c>
      <c r="E14" s="17">
        <v>9.8349</v>
      </c>
      <c r="F14" s="13"/>
      <c r="G14" s="41"/>
      <c r="H14" s="42"/>
      <c r="I14" s="42"/>
      <c r="J14" s="13"/>
      <c r="K14" s="41"/>
      <c r="L14" s="13"/>
    </row>
    <row r="15" ht="14.25" spans="1:12">
      <c r="A15" s="16">
        <v>2010601</v>
      </c>
      <c r="B15" s="16" t="s">
        <v>35</v>
      </c>
      <c r="C15" s="14">
        <f t="shared" si="0"/>
        <v>9.8349</v>
      </c>
      <c r="D15" s="14">
        <v>0</v>
      </c>
      <c r="E15" s="17">
        <v>9.8349</v>
      </c>
      <c r="F15" s="13"/>
      <c r="G15" s="41"/>
      <c r="H15" s="42"/>
      <c r="I15" s="42"/>
      <c r="J15" s="13"/>
      <c r="K15" s="41"/>
      <c r="L15" s="13"/>
    </row>
    <row r="16" ht="14.25" spans="1:12">
      <c r="A16" s="16">
        <v>20129</v>
      </c>
      <c r="B16" s="16" t="s">
        <v>39</v>
      </c>
      <c r="C16" s="14">
        <f t="shared" si="0"/>
        <v>15.3862</v>
      </c>
      <c r="D16" s="14">
        <v>0</v>
      </c>
      <c r="E16" s="17">
        <v>15.3862</v>
      </c>
      <c r="F16" s="13"/>
      <c r="G16" s="41"/>
      <c r="H16" s="42"/>
      <c r="I16" s="42"/>
      <c r="J16" s="13"/>
      <c r="K16" s="41"/>
      <c r="L16" s="13"/>
    </row>
    <row r="17" ht="14.25" spans="1:12">
      <c r="A17" s="16">
        <v>2012901</v>
      </c>
      <c r="B17" s="16" t="s">
        <v>35</v>
      </c>
      <c r="C17" s="14">
        <f t="shared" si="0"/>
        <v>9.9862</v>
      </c>
      <c r="D17" s="14">
        <v>0</v>
      </c>
      <c r="E17" s="17">
        <v>9.9862</v>
      </c>
      <c r="F17" s="13"/>
      <c r="G17" s="41"/>
      <c r="H17" s="42"/>
      <c r="I17" s="42"/>
      <c r="J17" s="13"/>
      <c r="K17" s="41"/>
      <c r="L17" s="13"/>
    </row>
    <row r="18" ht="14.25" spans="1:12">
      <c r="A18" s="16">
        <v>2012999</v>
      </c>
      <c r="B18" s="16" t="s">
        <v>40</v>
      </c>
      <c r="C18" s="14">
        <f t="shared" si="0"/>
        <v>5.4</v>
      </c>
      <c r="D18" s="14">
        <v>0</v>
      </c>
      <c r="E18" s="17">
        <v>5.4</v>
      </c>
      <c r="F18" s="13"/>
      <c r="G18" s="41"/>
      <c r="H18" s="42"/>
      <c r="I18" s="42"/>
      <c r="J18" s="13"/>
      <c r="K18" s="41"/>
      <c r="L18" s="13"/>
    </row>
    <row r="19" ht="14.25" spans="1:12">
      <c r="A19" s="16">
        <v>20131</v>
      </c>
      <c r="B19" s="16" t="s">
        <v>41</v>
      </c>
      <c r="C19" s="14">
        <f t="shared" si="0"/>
        <v>48.6605</v>
      </c>
      <c r="D19" s="14">
        <v>0</v>
      </c>
      <c r="E19" s="17">
        <v>48.6605</v>
      </c>
      <c r="F19" s="13"/>
      <c r="G19" s="41"/>
      <c r="H19" s="42"/>
      <c r="I19" s="42"/>
      <c r="J19" s="13"/>
      <c r="K19" s="41"/>
      <c r="L19" s="13"/>
    </row>
    <row r="20" ht="14.25" spans="1:12">
      <c r="A20" s="16">
        <v>2013101</v>
      </c>
      <c r="B20" s="16" t="s">
        <v>35</v>
      </c>
      <c r="C20" s="14">
        <f t="shared" si="0"/>
        <v>48.6605</v>
      </c>
      <c r="D20" s="14"/>
      <c r="E20" s="17">
        <v>48.6605</v>
      </c>
      <c r="F20" s="13"/>
      <c r="G20" s="41"/>
      <c r="H20" s="42"/>
      <c r="I20" s="42"/>
      <c r="J20" s="13"/>
      <c r="K20" s="41"/>
      <c r="L20" s="13"/>
    </row>
    <row r="21" ht="14.25" spans="1:12">
      <c r="A21" s="16" t="s">
        <v>173</v>
      </c>
      <c r="B21" s="16" t="s">
        <v>174</v>
      </c>
      <c r="C21" s="14">
        <f t="shared" si="0"/>
        <v>47.884</v>
      </c>
      <c r="D21" s="14">
        <v>47.884</v>
      </c>
      <c r="E21" s="17"/>
      <c r="F21" s="13"/>
      <c r="G21" s="41"/>
      <c r="H21" s="42"/>
      <c r="I21" s="42"/>
      <c r="J21" s="13"/>
      <c r="K21" s="41"/>
      <c r="L21" s="13"/>
    </row>
    <row r="22" ht="14.25" spans="1:12">
      <c r="A22" s="16" t="s">
        <v>175</v>
      </c>
      <c r="B22" s="16" t="s">
        <v>176</v>
      </c>
      <c r="C22" s="14">
        <f t="shared" si="0"/>
        <v>47.884</v>
      </c>
      <c r="D22" s="14">
        <v>47.884</v>
      </c>
      <c r="E22" s="17"/>
      <c r="F22" s="13"/>
      <c r="G22" s="41"/>
      <c r="H22" s="42"/>
      <c r="I22" s="42"/>
      <c r="J22" s="13"/>
      <c r="K22" s="41"/>
      <c r="L22" s="13"/>
    </row>
    <row r="23" ht="14.25" spans="1:12">
      <c r="A23" s="16">
        <v>207</v>
      </c>
      <c r="B23" s="19" t="s">
        <v>16</v>
      </c>
      <c r="C23" s="14">
        <f t="shared" si="0"/>
        <v>19.0988</v>
      </c>
      <c r="D23" s="14">
        <v>0</v>
      </c>
      <c r="E23" s="17">
        <v>19.0988</v>
      </c>
      <c r="F23" s="13"/>
      <c r="G23" s="41"/>
      <c r="H23" s="42"/>
      <c r="I23" s="42"/>
      <c r="J23" s="13"/>
      <c r="K23" s="41"/>
      <c r="L23" s="13"/>
    </row>
    <row r="24" ht="14.25" spans="1:12">
      <c r="A24" s="16">
        <v>20701</v>
      </c>
      <c r="B24" s="19" t="s">
        <v>42</v>
      </c>
      <c r="C24" s="14">
        <f t="shared" si="0"/>
        <v>19.0988</v>
      </c>
      <c r="D24" s="14">
        <v>0</v>
      </c>
      <c r="E24" s="17">
        <v>19.0988</v>
      </c>
      <c r="F24" s="13"/>
      <c r="G24" s="41"/>
      <c r="H24" s="42"/>
      <c r="I24" s="42"/>
      <c r="J24" s="13"/>
      <c r="K24" s="41"/>
      <c r="L24" s="13"/>
    </row>
    <row r="25" ht="14.25" spans="1:12">
      <c r="A25" s="16">
        <v>2070109</v>
      </c>
      <c r="B25" s="16" t="s">
        <v>43</v>
      </c>
      <c r="C25" s="14">
        <f t="shared" si="0"/>
        <v>19.0988</v>
      </c>
      <c r="D25" s="14">
        <v>0</v>
      </c>
      <c r="E25" s="17">
        <v>19.0988</v>
      </c>
      <c r="F25" s="13"/>
      <c r="G25" s="41"/>
      <c r="H25" s="42"/>
      <c r="I25" s="42"/>
      <c r="J25" s="13"/>
      <c r="K25" s="41"/>
      <c r="L25" s="13"/>
    </row>
    <row r="26" ht="14.25" spans="1:12">
      <c r="A26" s="16">
        <v>208</v>
      </c>
      <c r="B26" s="16" t="s">
        <v>18</v>
      </c>
      <c r="C26" s="14">
        <v>215.98</v>
      </c>
      <c r="D26" s="14">
        <v>25.13</v>
      </c>
      <c r="E26" s="17">
        <v>190.8493</v>
      </c>
      <c r="F26" s="13"/>
      <c r="G26" s="41"/>
      <c r="H26" s="42"/>
      <c r="I26" s="42"/>
      <c r="J26" s="13"/>
      <c r="K26" s="41"/>
      <c r="L26" s="13"/>
    </row>
    <row r="27" ht="14.25" spans="1:12">
      <c r="A27" s="16">
        <v>20801</v>
      </c>
      <c r="B27" s="16" t="s">
        <v>44</v>
      </c>
      <c r="C27" s="14">
        <f t="shared" ref="C27:C69" si="1">D27+E27</f>
        <v>19.0572</v>
      </c>
      <c r="D27" s="14">
        <v>0</v>
      </c>
      <c r="E27" s="17">
        <v>19.0572</v>
      </c>
      <c r="F27" s="13"/>
      <c r="G27" s="41"/>
      <c r="H27" s="42"/>
      <c r="I27" s="42"/>
      <c r="J27" s="13"/>
      <c r="K27" s="41"/>
      <c r="L27" s="13"/>
    </row>
    <row r="28" ht="14.25" spans="1:12">
      <c r="A28" s="16">
        <v>2080199</v>
      </c>
      <c r="B28" s="16" t="s">
        <v>45</v>
      </c>
      <c r="C28" s="14">
        <f t="shared" si="1"/>
        <v>19.0572</v>
      </c>
      <c r="D28" s="14">
        <v>0</v>
      </c>
      <c r="E28" s="17">
        <v>19.0572</v>
      </c>
      <c r="F28" s="13"/>
      <c r="G28" s="41"/>
      <c r="H28" s="42"/>
      <c r="I28" s="42"/>
      <c r="J28" s="13"/>
      <c r="K28" s="41"/>
      <c r="L28" s="13"/>
    </row>
    <row r="29" ht="14.25" spans="1:12">
      <c r="A29" s="16">
        <v>20802</v>
      </c>
      <c r="B29" s="16" t="s">
        <v>46</v>
      </c>
      <c r="C29" s="14">
        <f t="shared" si="1"/>
        <v>39.024</v>
      </c>
      <c r="D29" s="14">
        <v>20</v>
      </c>
      <c r="E29" s="17">
        <v>19.024</v>
      </c>
      <c r="F29" s="13"/>
      <c r="G29" s="41"/>
      <c r="H29" s="42"/>
      <c r="I29" s="42"/>
      <c r="J29" s="13"/>
      <c r="K29" s="41"/>
      <c r="L29" s="13"/>
    </row>
    <row r="30" ht="14.25" spans="1:12">
      <c r="A30" s="16">
        <v>2080208</v>
      </c>
      <c r="B30" s="16" t="s">
        <v>47</v>
      </c>
      <c r="C30" s="14">
        <f t="shared" si="1"/>
        <v>39.024</v>
      </c>
      <c r="D30" s="14">
        <v>20</v>
      </c>
      <c r="E30" s="17">
        <v>19.024</v>
      </c>
      <c r="F30" s="13"/>
      <c r="G30" s="41"/>
      <c r="H30" s="42"/>
      <c r="I30" s="42"/>
      <c r="J30" s="13"/>
      <c r="K30" s="41"/>
      <c r="L30" s="13"/>
    </row>
    <row r="31" ht="14.25" spans="1:12">
      <c r="A31" s="16">
        <v>20805</v>
      </c>
      <c r="B31" s="16" t="s">
        <v>48</v>
      </c>
      <c r="C31" s="14">
        <f t="shared" si="1"/>
        <v>50.9537</v>
      </c>
      <c r="D31" s="14">
        <v>0</v>
      </c>
      <c r="E31" s="17">
        <v>50.9537</v>
      </c>
      <c r="F31" s="13"/>
      <c r="G31" s="41"/>
      <c r="H31" s="42"/>
      <c r="I31" s="42"/>
      <c r="J31" s="13"/>
      <c r="K31" s="41"/>
      <c r="L31" s="13"/>
    </row>
    <row r="32" ht="14.25" spans="1:12">
      <c r="A32" s="16">
        <v>2080501</v>
      </c>
      <c r="B32" s="20" t="s">
        <v>177</v>
      </c>
      <c r="C32" s="14">
        <f t="shared" si="1"/>
        <v>0.2659</v>
      </c>
      <c r="D32" s="14">
        <v>0</v>
      </c>
      <c r="E32" s="17">
        <v>0.2659</v>
      </c>
      <c r="F32" s="13"/>
      <c r="G32" s="41"/>
      <c r="H32" s="42"/>
      <c r="I32" s="42"/>
      <c r="J32" s="13"/>
      <c r="K32" s="41"/>
      <c r="L32" s="13"/>
    </row>
    <row r="33" ht="14.25" spans="1:12">
      <c r="A33" s="16">
        <v>2080502</v>
      </c>
      <c r="B33" s="20" t="s">
        <v>178</v>
      </c>
      <c r="C33" s="14">
        <f t="shared" si="1"/>
        <v>0.0597</v>
      </c>
      <c r="D33" s="14">
        <v>0</v>
      </c>
      <c r="E33" s="17">
        <v>0.0597</v>
      </c>
      <c r="F33" s="13"/>
      <c r="G33" s="41"/>
      <c r="H33" s="42"/>
      <c r="I33" s="42"/>
      <c r="J33" s="13"/>
      <c r="K33" s="41"/>
      <c r="L33" s="13"/>
    </row>
    <row r="34" ht="14.25" spans="1:12">
      <c r="A34" s="16">
        <v>2080505</v>
      </c>
      <c r="B34" s="16" t="s">
        <v>51</v>
      </c>
      <c r="C34" s="14">
        <f t="shared" si="1"/>
        <v>36.1629</v>
      </c>
      <c r="D34" s="14">
        <v>0</v>
      </c>
      <c r="E34" s="17">
        <v>36.1629</v>
      </c>
      <c r="F34" s="13"/>
      <c r="G34" s="41"/>
      <c r="H34" s="42"/>
      <c r="I34" s="42"/>
      <c r="J34" s="13"/>
      <c r="K34" s="41"/>
      <c r="L34" s="13"/>
    </row>
    <row r="35" ht="14.25" spans="1:12">
      <c r="A35" s="16">
        <v>2080506</v>
      </c>
      <c r="B35" s="16" t="s">
        <v>52</v>
      </c>
      <c r="C35" s="14">
        <f t="shared" si="1"/>
        <v>14.4652</v>
      </c>
      <c r="D35" s="14">
        <v>0</v>
      </c>
      <c r="E35" s="17">
        <v>14.4652</v>
      </c>
      <c r="F35" s="13"/>
      <c r="G35" s="41"/>
      <c r="H35" s="42"/>
      <c r="I35" s="42"/>
      <c r="J35" s="13"/>
      <c r="K35" s="41"/>
      <c r="L35" s="13"/>
    </row>
    <row r="36" ht="14.25" spans="1:12">
      <c r="A36" s="16">
        <v>20808</v>
      </c>
      <c r="B36" s="16" t="s">
        <v>53</v>
      </c>
      <c r="C36" s="14">
        <f t="shared" si="1"/>
        <v>21.8088</v>
      </c>
      <c r="D36" s="14">
        <v>1.7864</v>
      </c>
      <c r="E36" s="17">
        <v>20.0224</v>
      </c>
      <c r="F36" s="13"/>
      <c r="G36" s="41"/>
      <c r="H36" s="42"/>
      <c r="I36" s="42"/>
      <c r="J36" s="13"/>
      <c r="K36" s="41"/>
      <c r="L36" s="13"/>
    </row>
    <row r="37" ht="14.25" spans="1:12">
      <c r="A37" s="16">
        <v>2080801</v>
      </c>
      <c r="B37" s="16" t="s">
        <v>54</v>
      </c>
      <c r="C37" s="14">
        <f t="shared" si="1"/>
        <v>14.3408</v>
      </c>
      <c r="D37" s="14">
        <v>1.5584</v>
      </c>
      <c r="E37" s="17">
        <v>12.7824</v>
      </c>
      <c r="F37" s="13"/>
      <c r="G37" s="41"/>
      <c r="H37" s="42"/>
      <c r="I37" s="42"/>
      <c r="J37" s="13"/>
      <c r="K37" s="41"/>
      <c r="L37" s="13"/>
    </row>
    <row r="38" ht="14.25" spans="1:12">
      <c r="A38" s="16">
        <v>2080803</v>
      </c>
      <c r="B38" s="16" t="s">
        <v>55</v>
      </c>
      <c r="C38" s="14">
        <f t="shared" si="1"/>
        <v>0.84</v>
      </c>
      <c r="D38" s="14">
        <v>0</v>
      </c>
      <c r="E38" s="17">
        <v>0.84</v>
      </c>
      <c r="F38" s="13"/>
      <c r="G38" s="41"/>
      <c r="H38" s="42"/>
      <c r="I38" s="42"/>
      <c r="J38" s="13"/>
      <c r="K38" s="41"/>
      <c r="L38" s="13"/>
    </row>
    <row r="39" ht="14.25" spans="1:12">
      <c r="A39" s="16">
        <v>2080805</v>
      </c>
      <c r="B39" s="16" t="s">
        <v>56</v>
      </c>
      <c r="C39" s="14">
        <f t="shared" si="1"/>
        <v>6.4</v>
      </c>
      <c r="D39" s="14">
        <v>0</v>
      </c>
      <c r="E39" s="17">
        <v>6.4</v>
      </c>
      <c r="F39" s="13"/>
      <c r="G39" s="41"/>
      <c r="H39" s="42"/>
      <c r="I39" s="42"/>
      <c r="J39" s="13"/>
      <c r="K39" s="41"/>
      <c r="L39" s="13"/>
    </row>
    <row r="40" ht="14.25" spans="1:12">
      <c r="A40" s="16" t="s">
        <v>179</v>
      </c>
      <c r="B40" s="16" t="s">
        <v>180</v>
      </c>
      <c r="C40" s="14">
        <f t="shared" si="1"/>
        <v>0.228</v>
      </c>
      <c r="D40" s="14">
        <v>0.228</v>
      </c>
      <c r="E40" s="17"/>
      <c r="F40" s="13"/>
      <c r="G40" s="41"/>
      <c r="H40" s="42"/>
      <c r="I40" s="42"/>
      <c r="J40" s="13"/>
      <c r="K40" s="41"/>
      <c r="L40" s="13"/>
    </row>
    <row r="41" ht="14.25" spans="1:12">
      <c r="A41" s="16" t="s">
        <v>181</v>
      </c>
      <c r="B41" s="16" t="s">
        <v>182</v>
      </c>
      <c r="C41" s="14">
        <f t="shared" si="1"/>
        <v>1.212</v>
      </c>
      <c r="D41" s="14">
        <v>1.212</v>
      </c>
      <c r="E41" s="17"/>
      <c r="F41" s="13"/>
      <c r="G41" s="41"/>
      <c r="H41" s="42"/>
      <c r="I41" s="42"/>
      <c r="J41" s="13"/>
      <c r="K41" s="41"/>
      <c r="L41" s="13"/>
    </row>
    <row r="42" ht="14.25" spans="1:12">
      <c r="A42" s="16" t="s">
        <v>183</v>
      </c>
      <c r="B42" s="16" t="s">
        <v>184</v>
      </c>
      <c r="C42" s="14">
        <f t="shared" si="1"/>
        <v>0.192</v>
      </c>
      <c r="D42" s="14">
        <v>0.192</v>
      </c>
      <c r="E42" s="17"/>
      <c r="F42" s="13"/>
      <c r="G42" s="41"/>
      <c r="H42" s="42"/>
      <c r="I42" s="42"/>
      <c r="J42" s="13"/>
      <c r="K42" s="41"/>
      <c r="L42" s="13"/>
    </row>
    <row r="43" ht="14.25" spans="1:12">
      <c r="A43" s="16" t="s">
        <v>185</v>
      </c>
      <c r="B43" s="16" t="s">
        <v>186</v>
      </c>
      <c r="C43" s="14">
        <f t="shared" si="1"/>
        <v>1.02</v>
      </c>
      <c r="D43" s="14">
        <v>1.02</v>
      </c>
      <c r="E43" s="17"/>
      <c r="F43" s="13"/>
      <c r="G43" s="41"/>
      <c r="H43" s="42"/>
      <c r="I43" s="42"/>
      <c r="J43" s="13"/>
      <c r="K43" s="41"/>
      <c r="L43" s="13"/>
    </row>
    <row r="44" ht="14.25" spans="1:12">
      <c r="A44" s="16" t="s">
        <v>187</v>
      </c>
      <c r="B44" s="16" t="s">
        <v>188</v>
      </c>
      <c r="C44" s="14">
        <f t="shared" si="1"/>
        <v>2.135</v>
      </c>
      <c r="D44" s="14">
        <v>2.135</v>
      </c>
      <c r="E44" s="17"/>
      <c r="F44" s="13"/>
      <c r="G44" s="41"/>
      <c r="H44" s="42"/>
      <c r="I44" s="42"/>
      <c r="J44" s="13"/>
      <c r="K44" s="41"/>
      <c r="L44" s="13"/>
    </row>
    <row r="45" ht="14.25" spans="1:12">
      <c r="A45" s="16" t="s">
        <v>189</v>
      </c>
      <c r="B45" s="16" t="s">
        <v>190</v>
      </c>
      <c r="C45" s="14">
        <f t="shared" si="1"/>
        <v>2.135</v>
      </c>
      <c r="D45" s="14">
        <v>2.135</v>
      </c>
      <c r="E45" s="17"/>
      <c r="F45" s="13"/>
      <c r="G45" s="41"/>
      <c r="H45" s="42"/>
      <c r="I45" s="42"/>
      <c r="J45" s="13"/>
      <c r="K45" s="41"/>
      <c r="L45" s="13"/>
    </row>
    <row r="46" ht="14.25" spans="1:12">
      <c r="A46" s="16">
        <v>20821</v>
      </c>
      <c r="B46" s="16" t="s">
        <v>57</v>
      </c>
      <c r="C46" s="14">
        <f t="shared" si="1"/>
        <v>81.792</v>
      </c>
      <c r="D46" s="14">
        <v>0</v>
      </c>
      <c r="E46" s="17">
        <v>81.792</v>
      </c>
      <c r="F46" s="13"/>
      <c r="G46" s="41"/>
      <c r="H46" s="42"/>
      <c r="I46" s="42"/>
      <c r="J46" s="13"/>
      <c r="K46" s="41"/>
      <c r="L46" s="13"/>
    </row>
    <row r="47" ht="14.25" spans="1:12">
      <c r="A47" s="16">
        <v>2082102</v>
      </c>
      <c r="B47" s="16" t="s">
        <v>58</v>
      </c>
      <c r="C47" s="14">
        <f t="shared" si="1"/>
        <v>81.792</v>
      </c>
      <c r="D47" s="14">
        <v>0</v>
      </c>
      <c r="E47" s="17">
        <v>81.792</v>
      </c>
      <c r="F47" s="13"/>
      <c r="G47" s="41"/>
      <c r="H47" s="42"/>
      <c r="I47" s="42"/>
      <c r="J47" s="13"/>
      <c r="K47" s="41"/>
      <c r="L47" s="13"/>
    </row>
    <row r="48" ht="14.25" spans="1:12">
      <c r="A48" s="16">
        <v>210</v>
      </c>
      <c r="B48" s="19" t="s">
        <v>20</v>
      </c>
      <c r="C48" s="14">
        <f t="shared" si="1"/>
        <v>17.1774</v>
      </c>
      <c r="D48" s="14">
        <v>0</v>
      </c>
      <c r="E48" s="17">
        <v>17.1774</v>
      </c>
      <c r="F48" s="13"/>
      <c r="G48" s="41"/>
      <c r="H48" s="42"/>
      <c r="I48" s="42"/>
      <c r="J48" s="13"/>
      <c r="K48" s="41"/>
      <c r="L48" s="13"/>
    </row>
    <row r="49" ht="14.25" spans="1:12">
      <c r="A49" s="16">
        <v>21011</v>
      </c>
      <c r="B49" s="19" t="s">
        <v>191</v>
      </c>
      <c r="C49" s="14">
        <f t="shared" si="1"/>
        <v>17.1774</v>
      </c>
      <c r="D49" s="14">
        <v>0</v>
      </c>
      <c r="E49" s="17">
        <v>17.1774</v>
      </c>
      <c r="F49" s="13"/>
      <c r="G49" s="41"/>
      <c r="H49" s="42"/>
      <c r="I49" s="42"/>
      <c r="J49" s="13"/>
      <c r="K49" s="41"/>
      <c r="L49" s="13"/>
    </row>
    <row r="50" ht="14.25" spans="1:12">
      <c r="A50" s="16" t="s">
        <v>62</v>
      </c>
      <c r="B50" s="16" t="s">
        <v>63</v>
      </c>
      <c r="C50" s="14">
        <f t="shared" si="1"/>
        <v>13.0505</v>
      </c>
      <c r="D50" s="14">
        <v>0</v>
      </c>
      <c r="E50" s="17">
        <v>13.0505</v>
      </c>
      <c r="F50" s="13"/>
      <c r="G50" s="41"/>
      <c r="H50" s="42"/>
      <c r="I50" s="42"/>
      <c r="J50" s="13"/>
      <c r="K50" s="41"/>
      <c r="L50" s="13"/>
    </row>
    <row r="51" ht="14.25" spans="1:12">
      <c r="A51" s="16" t="s">
        <v>64</v>
      </c>
      <c r="B51" s="16" t="s">
        <v>65</v>
      </c>
      <c r="C51" s="14">
        <f t="shared" si="1"/>
        <v>4.1269</v>
      </c>
      <c r="D51" s="14">
        <v>0</v>
      </c>
      <c r="E51" s="17">
        <v>4.1269</v>
      </c>
      <c r="F51" s="13"/>
      <c r="G51" s="41"/>
      <c r="H51" s="42"/>
      <c r="I51" s="42"/>
      <c r="J51" s="13"/>
      <c r="K51" s="41"/>
      <c r="L51" s="13"/>
    </row>
    <row r="52" ht="14.25" spans="1:12">
      <c r="A52" s="16">
        <v>213</v>
      </c>
      <c r="B52" s="16" t="s">
        <v>21</v>
      </c>
      <c r="C52" s="14">
        <f t="shared" si="1"/>
        <v>346.1214</v>
      </c>
      <c r="D52" s="14">
        <v>168.135</v>
      </c>
      <c r="E52" s="17">
        <v>177.9864</v>
      </c>
      <c r="F52" s="13"/>
      <c r="G52" s="41"/>
      <c r="H52" s="42"/>
      <c r="I52" s="42"/>
      <c r="J52" s="13"/>
      <c r="K52" s="41"/>
      <c r="L52" s="13"/>
    </row>
    <row r="53" ht="14.25" spans="1:12">
      <c r="A53" s="16">
        <v>21301</v>
      </c>
      <c r="B53" s="16" t="s">
        <v>66</v>
      </c>
      <c r="C53" s="14">
        <f t="shared" si="1"/>
        <v>57.5314</v>
      </c>
      <c r="D53" s="14">
        <v>1</v>
      </c>
      <c r="E53" s="17">
        <v>56.5314</v>
      </c>
      <c r="F53" s="13"/>
      <c r="G53" s="41"/>
      <c r="H53" s="42"/>
      <c r="I53" s="42"/>
      <c r="J53" s="13"/>
      <c r="K53" s="41"/>
      <c r="L53" s="13"/>
    </row>
    <row r="54" ht="14.25" spans="1:12">
      <c r="A54" s="16">
        <v>2130104</v>
      </c>
      <c r="B54" s="16" t="s">
        <v>67</v>
      </c>
      <c r="C54" s="14">
        <f t="shared" si="1"/>
        <v>28.4946</v>
      </c>
      <c r="D54" s="14">
        <v>0</v>
      </c>
      <c r="E54" s="17">
        <v>28.4946</v>
      </c>
      <c r="F54" s="13"/>
      <c r="G54" s="41"/>
      <c r="H54" s="42"/>
      <c r="I54" s="42"/>
      <c r="J54" s="13"/>
      <c r="K54" s="41"/>
      <c r="L54" s="13"/>
    </row>
    <row r="55" ht="14.25" spans="1:12">
      <c r="A55" s="16" t="s">
        <v>192</v>
      </c>
      <c r="B55" s="16" t="s">
        <v>193</v>
      </c>
      <c r="C55" s="14">
        <f t="shared" si="1"/>
        <v>1</v>
      </c>
      <c r="D55" s="14">
        <v>1</v>
      </c>
      <c r="E55" s="17"/>
      <c r="F55" s="13"/>
      <c r="G55" s="41"/>
      <c r="H55" s="42"/>
      <c r="I55" s="42"/>
      <c r="J55" s="13"/>
      <c r="K55" s="41"/>
      <c r="L55" s="13"/>
    </row>
    <row r="56" ht="14.25" spans="1:12">
      <c r="A56" s="16">
        <v>2130152</v>
      </c>
      <c r="B56" s="16" t="s">
        <v>68</v>
      </c>
      <c r="C56" s="14">
        <f t="shared" si="1"/>
        <v>28.0368</v>
      </c>
      <c r="D56" s="14">
        <v>0</v>
      </c>
      <c r="E56" s="17">
        <v>28.0368</v>
      </c>
      <c r="F56" s="13"/>
      <c r="G56" s="41"/>
      <c r="H56" s="42"/>
      <c r="I56" s="42"/>
      <c r="J56" s="13"/>
      <c r="K56" s="41"/>
      <c r="L56" s="13"/>
    </row>
    <row r="57" ht="14.25" spans="1:12">
      <c r="A57" s="16">
        <v>21307</v>
      </c>
      <c r="B57" s="16" t="s">
        <v>69</v>
      </c>
      <c r="C57" s="14">
        <f t="shared" si="1"/>
        <v>288.59</v>
      </c>
      <c r="D57" s="14">
        <v>167.135</v>
      </c>
      <c r="E57" s="17">
        <v>121.455</v>
      </c>
      <c r="F57" s="13"/>
      <c r="G57" s="41"/>
      <c r="H57" s="42"/>
      <c r="I57" s="42"/>
      <c r="J57" s="13"/>
      <c r="K57" s="41"/>
      <c r="L57" s="13"/>
    </row>
    <row r="58" ht="14.25" spans="1:12">
      <c r="A58" s="16" t="s">
        <v>194</v>
      </c>
      <c r="B58" s="16" t="s">
        <v>195</v>
      </c>
      <c r="C58" s="14">
        <f t="shared" si="1"/>
        <v>49</v>
      </c>
      <c r="D58" s="14">
        <v>49</v>
      </c>
      <c r="E58" s="17"/>
      <c r="F58" s="13"/>
      <c r="G58" s="41"/>
      <c r="H58" s="42"/>
      <c r="I58" s="42"/>
      <c r="J58" s="13"/>
      <c r="K58" s="41"/>
      <c r="L58" s="13"/>
    </row>
    <row r="59" ht="14.25" spans="1:12">
      <c r="A59" s="16">
        <v>2130705</v>
      </c>
      <c r="B59" s="16" t="s">
        <v>70</v>
      </c>
      <c r="C59" s="14">
        <f t="shared" si="1"/>
        <v>239.59</v>
      </c>
      <c r="D59" s="14">
        <v>118.135</v>
      </c>
      <c r="E59" s="17">
        <v>121.455</v>
      </c>
      <c r="F59" s="13"/>
      <c r="G59" s="41"/>
      <c r="H59" s="42"/>
      <c r="I59" s="42"/>
      <c r="J59" s="13"/>
      <c r="K59" s="41"/>
      <c r="L59" s="13"/>
    </row>
    <row r="60" ht="14.25" spans="1:12">
      <c r="A60" s="16">
        <v>221</v>
      </c>
      <c r="B60" s="16" t="s">
        <v>22</v>
      </c>
      <c r="C60" s="14">
        <f t="shared" si="1"/>
        <v>21.6977</v>
      </c>
      <c r="D60" s="14">
        <v>0</v>
      </c>
      <c r="E60" s="17">
        <v>21.6977</v>
      </c>
      <c r="F60" s="13"/>
      <c r="G60" s="41"/>
      <c r="H60" s="42"/>
      <c r="I60" s="42"/>
      <c r="J60" s="13"/>
      <c r="K60" s="41"/>
      <c r="L60" s="13"/>
    </row>
    <row r="61" ht="14.25" spans="1:12">
      <c r="A61" s="16">
        <v>22102</v>
      </c>
      <c r="B61" s="16" t="s">
        <v>71</v>
      </c>
      <c r="C61" s="14">
        <f t="shared" si="1"/>
        <v>21.6977</v>
      </c>
      <c r="D61" s="14">
        <v>0</v>
      </c>
      <c r="E61" s="17">
        <v>21.6977</v>
      </c>
      <c r="F61" s="13"/>
      <c r="G61" s="41"/>
      <c r="H61" s="42"/>
      <c r="I61" s="42"/>
      <c r="J61" s="13"/>
      <c r="K61" s="41"/>
      <c r="L61" s="13"/>
    </row>
    <row r="62" ht="14.25" spans="1:12">
      <c r="A62" s="21">
        <v>2210201</v>
      </c>
      <c r="B62" s="21" t="s">
        <v>72</v>
      </c>
      <c r="C62" s="14">
        <f t="shared" si="1"/>
        <v>21.6977</v>
      </c>
      <c r="D62" s="14">
        <v>0</v>
      </c>
      <c r="E62" s="43">
        <v>21.6977</v>
      </c>
      <c r="F62" s="13"/>
      <c r="G62" s="13"/>
      <c r="H62" s="38"/>
      <c r="I62" s="38"/>
      <c r="J62" s="13"/>
      <c r="K62" s="13"/>
      <c r="L62" s="13"/>
    </row>
    <row r="63" ht="14.25" spans="1:12">
      <c r="A63" s="22">
        <v>224</v>
      </c>
      <c r="B63" s="23" t="s">
        <v>196</v>
      </c>
      <c r="C63" s="14">
        <f t="shared" si="1"/>
        <v>25</v>
      </c>
      <c r="D63" s="14">
        <v>25</v>
      </c>
      <c r="E63" s="14"/>
      <c r="F63" s="13"/>
      <c r="G63" s="13"/>
      <c r="H63" s="38"/>
      <c r="I63" s="38"/>
      <c r="J63" s="13"/>
      <c r="K63" s="13"/>
      <c r="L63" s="13"/>
    </row>
    <row r="64" ht="14.25" spans="1:12">
      <c r="A64" s="22">
        <v>22407</v>
      </c>
      <c r="B64" s="23" t="s">
        <v>197</v>
      </c>
      <c r="C64" s="14">
        <f t="shared" si="1"/>
        <v>25</v>
      </c>
      <c r="D64" s="14">
        <v>25</v>
      </c>
      <c r="E64" s="14"/>
      <c r="F64" s="13"/>
      <c r="G64" s="13"/>
      <c r="H64" s="38"/>
      <c r="I64" s="38"/>
      <c r="J64" s="13"/>
      <c r="K64" s="13"/>
      <c r="L64" s="13"/>
    </row>
    <row r="65" ht="14.25" spans="1:12">
      <c r="A65" s="22">
        <v>2240701</v>
      </c>
      <c r="B65" s="23" t="s">
        <v>198</v>
      </c>
      <c r="C65" s="14">
        <f t="shared" si="1"/>
        <v>8</v>
      </c>
      <c r="D65" s="14">
        <v>8</v>
      </c>
      <c r="E65" s="14"/>
      <c r="F65" s="13"/>
      <c r="G65" s="13"/>
      <c r="H65" s="38"/>
      <c r="I65" s="38"/>
      <c r="J65" s="13"/>
      <c r="K65" s="13"/>
      <c r="L65" s="13"/>
    </row>
    <row r="66" ht="14.25" spans="1:12">
      <c r="A66" s="22">
        <v>2240702</v>
      </c>
      <c r="B66" s="23" t="s">
        <v>199</v>
      </c>
      <c r="C66" s="14">
        <f t="shared" si="1"/>
        <v>17</v>
      </c>
      <c r="D66" s="14">
        <v>17</v>
      </c>
      <c r="E66" s="14"/>
      <c r="F66" s="13"/>
      <c r="G66" s="13"/>
      <c r="H66" s="38"/>
      <c r="I66" s="38"/>
      <c r="J66" s="13"/>
      <c r="K66" s="13"/>
      <c r="L66" s="13"/>
    </row>
    <row r="67" ht="14.25" spans="1:12">
      <c r="A67" s="16" t="s">
        <v>200</v>
      </c>
      <c r="B67" s="24" t="s">
        <v>23</v>
      </c>
      <c r="C67" s="14">
        <f t="shared" si="1"/>
        <v>4</v>
      </c>
      <c r="D67" s="14">
        <v>4</v>
      </c>
      <c r="E67" s="46"/>
      <c r="F67" s="13"/>
      <c r="G67" s="46"/>
      <c r="H67" s="46"/>
      <c r="I67" s="46"/>
      <c r="J67" s="46"/>
      <c r="K67" s="46"/>
      <c r="L67" s="46"/>
    </row>
    <row r="68" ht="14.25" spans="1:12">
      <c r="A68" s="16" t="s">
        <v>201</v>
      </c>
      <c r="B68" s="19" t="s">
        <v>202</v>
      </c>
      <c r="C68" s="14">
        <f t="shared" si="1"/>
        <v>4</v>
      </c>
      <c r="D68" s="14">
        <v>4</v>
      </c>
      <c r="E68" s="46"/>
      <c r="F68" s="13"/>
      <c r="G68" s="46"/>
      <c r="H68" s="46"/>
      <c r="I68" s="46"/>
      <c r="J68" s="46"/>
      <c r="K68" s="46"/>
      <c r="L68" s="46"/>
    </row>
    <row r="69" ht="14.25" spans="1:12">
      <c r="A69" s="16" t="s">
        <v>203</v>
      </c>
      <c r="B69" s="16" t="s">
        <v>204</v>
      </c>
      <c r="C69" s="14">
        <f t="shared" si="1"/>
        <v>4</v>
      </c>
      <c r="D69" s="14">
        <v>4</v>
      </c>
      <c r="E69" s="46"/>
      <c r="F69" s="12"/>
      <c r="G69" s="46"/>
      <c r="H69" s="46"/>
      <c r="I69" s="46"/>
      <c r="J69" s="46"/>
      <c r="K69" s="46"/>
      <c r="L69" s="46"/>
    </row>
  </sheetData>
  <mergeCells count="11">
    <mergeCell ref="A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F21" sqref="F21"/>
    </sheetView>
  </sheetViews>
  <sheetFormatPr defaultColWidth="6.875" defaultRowHeight="12.75" customHeight="1"/>
  <cols>
    <col min="1" max="1" width="17.125" style="1" customWidth="1"/>
    <col min="2" max="2" width="36.375" style="1" customWidth="1"/>
    <col min="3" max="7" width="18" style="1" customWidth="1"/>
    <col min="8" max="8" width="17.375" style="1" customWidth="1"/>
    <col min="9" max="16384" width="6.875" style="1"/>
  </cols>
  <sheetData>
    <row r="1" s="1" customFormat="1" ht="20.1" customHeight="1" spans="1:2">
      <c r="A1" s="2" t="s">
        <v>205</v>
      </c>
      <c r="B1" s="3"/>
    </row>
    <row r="2" s="1" customFormat="1" ht="33" spans="1:8">
      <c r="A2" s="4" t="s">
        <v>206</v>
      </c>
      <c r="B2" s="4"/>
      <c r="C2" s="4"/>
      <c r="D2" s="4"/>
      <c r="E2" s="4"/>
      <c r="F2" s="4"/>
      <c r="G2" s="4"/>
      <c r="H2" s="4"/>
    </row>
    <row r="3" s="1" customFormat="1" ht="20.1" customHeight="1" spans="1:8">
      <c r="A3" s="5"/>
      <c r="B3" s="6"/>
      <c r="C3" s="7"/>
      <c r="D3" s="7"/>
      <c r="E3" s="7"/>
      <c r="F3" s="7"/>
      <c r="G3" s="7"/>
      <c r="H3" s="8"/>
    </row>
    <row r="4" s="1" customFormat="1" ht="30.75" customHeight="1" spans="1:8">
      <c r="A4" s="9"/>
      <c r="B4" s="10"/>
      <c r="C4" s="9"/>
      <c r="D4" s="9"/>
      <c r="E4" s="9"/>
      <c r="F4" s="9"/>
      <c r="G4" s="9"/>
      <c r="H4" s="11" t="s">
        <v>2</v>
      </c>
    </row>
    <row r="5" s="1" customFormat="1" ht="29.25" customHeight="1" spans="1:8">
      <c r="A5" s="12" t="s">
        <v>29</v>
      </c>
      <c r="B5" s="12" t="s">
        <v>30</v>
      </c>
      <c r="C5" s="12" t="s">
        <v>7</v>
      </c>
      <c r="D5" s="13" t="s">
        <v>32</v>
      </c>
      <c r="E5" s="12" t="s">
        <v>33</v>
      </c>
      <c r="F5" s="12" t="s">
        <v>207</v>
      </c>
      <c r="G5" s="12" t="s">
        <v>208</v>
      </c>
      <c r="H5" s="12" t="s">
        <v>209</v>
      </c>
    </row>
    <row r="6" s="1" customFormat="1" ht="29.25" customHeight="1" spans="1:8">
      <c r="A6" s="12"/>
      <c r="B6" s="12" t="s">
        <v>7</v>
      </c>
      <c r="C6" s="14">
        <v>930.70915</v>
      </c>
      <c r="D6" s="14">
        <v>803.82515</v>
      </c>
      <c r="E6" s="14">
        <v>126.884</v>
      </c>
      <c r="F6" s="15"/>
      <c r="G6" s="15"/>
      <c r="H6" s="15"/>
    </row>
    <row r="7" s="1" customFormat="1" ht="29.25" customHeight="1" spans="1:8">
      <c r="A7" s="16">
        <v>201</v>
      </c>
      <c r="B7" s="16" t="s">
        <v>14</v>
      </c>
      <c r="C7" s="14">
        <v>281.63115</v>
      </c>
      <c r="D7" s="14">
        <v>233.74715</v>
      </c>
      <c r="E7" s="14">
        <v>47.884</v>
      </c>
      <c r="F7" s="15"/>
      <c r="G7" s="15"/>
      <c r="H7" s="15"/>
    </row>
    <row r="8" s="1" customFormat="1" ht="29.25" customHeight="1" spans="1:8">
      <c r="A8" s="16">
        <v>20101</v>
      </c>
      <c r="B8" s="16" t="s">
        <v>34</v>
      </c>
      <c r="C8" s="17">
        <v>19.2324</v>
      </c>
      <c r="D8" s="17">
        <v>19.2324</v>
      </c>
      <c r="E8" s="14">
        <v>0</v>
      </c>
      <c r="F8" s="15"/>
      <c r="G8" s="15"/>
      <c r="H8" s="15"/>
    </row>
    <row r="9" s="1" customFormat="1" ht="29.25" customHeight="1" spans="1:8">
      <c r="A9" s="16">
        <v>2010101</v>
      </c>
      <c r="B9" s="16" t="s">
        <v>35</v>
      </c>
      <c r="C9" s="17">
        <v>14.8324</v>
      </c>
      <c r="D9" s="17">
        <v>14.8324</v>
      </c>
      <c r="E9" s="14">
        <v>0</v>
      </c>
      <c r="F9" s="15"/>
      <c r="G9" s="15"/>
      <c r="H9" s="15"/>
    </row>
    <row r="10" s="1" customFormat="1" ht="29.25" customHeight="1" spans="1:8">
      <c r="A10" s="16">
        <v>2010108</v>
      </c>
      <c r="B10" s="16" t="s">
        <v>36</v>
      </c>
      <c r="C10" s="17">
        <v>4.4</v>
      </c>
      <c r="D10" s="17">
        <v>4.4</v>
      </c>
      <c r="E10" s="14">
        <v>0</v>
      </c>
      <c r="F10" s="15"/>
      <c r="G10" s="15"/>
      <c r="H10" s="15"/>
    </row>
    <row r="11" s="1" customFormat="1" ht="29.25" customHeight="1" spans="1:8">
      <c r="A11" s="16" t="s">
        <v>171</v>
      </c>
      <c r="B11" s="18" t="s">
        <v>172</v>
      </c>
      <c r="C11" s="17">
        <v>2.02355</v>
      </c>
      <c r="D11" s="17">
        <v>2.02</v>
      </c>
      <c r="E11" s="14"/>
      <c r="F11" s="15"/>
      <c r="G11" s="15"/>
      <c r="H11" s="15"/>
    </row>
    <row r="12" s="1" customFormat="1" ht="29.25" customHeight="1" spans="1:8">
      <c r="A12" s="16">
        <v>20103</v>
      </c>
      <c r="B12" s="16" t="s">
        <v>37</v>
      </c>
      <c r="C12" s="17">
        <v>138.6096</v>
      </c>
      <c r="D12" s="17">
        <v>138.6096</v>
      </c>
      <c r="E12" s="14">
        <v>0</v>
      </c>
      <c r="F12" s="15"/>
      <c r="G12" s="15"/>
      <c r="H12" s="15"/>
    </row>
    <row r="13" s="1" customFormat="1" ht="29.25" customHeight="1" spans="1:8">
      <c r="A13" s="16">
        <v>2010301</v>
      </c>
      <c r="B13" s="16" t="s">
        <v>35</v>
      </c>
      <c r="C13" s="17">
        <v>138.6096</v>
      </c>
      <c r="D13" s="17">
        <v>138.6096</v>
      </c>
      <c r="E13" s="14">
        <v>0</v>
      </c>
      <c r="F13" s="15"/>
      <c r="G13" s="15"/>
      <c r="H13" s="15"/>
    </row>
    <row r="14" s="1" customFormat="1" ht="29.25" customHeight="1" spans="1:8">
      <c r="A14" s="16">
        <v>20106</v>
      </c>
      <c r="B14" s="16" t="s">
        <v>38</v>
      </c>
      <c r="C14" s="17">
        <v>9.8349</v>
      </c>
      <c r="D14" s="17">
        <v>9.8349</v>
      </c>
      <c r="E14" s="14">
        <v>0</v>
      </c>
      <c r="F14" s="15"/>
      <c r="G14" s="15"/>
      <c r="H14" s="15"/>
    </row>
    <row r="15" s="1" customFormat="1" ht="29.25" customHeight="1" spans="1:8">
      <c r="A15" s="16">
        <v>2010601</v>
      </c>
      <c r="B15" s="16" t="s">
        <v>35</v>
      </c>
      <c r="C15" s="17">
        <v>9.8349</v>
      </c>
      <c r="D15" s="17">
        <v>9.8349</v>
      </c>
      <c r="E15" s="14">
        <v>0</v>
      </c>
      <c r="F15" s="15"/>
      <c r="G15" s="15"/>
      <c r="H15" s="15"/>
    </row>
    <row r="16" s="1" customFormat="1" ht="29.25" customHeight="1" spans="1:8">
      <c r="A16" s="16">
        <v>20129</v>
      </c>
      <c r="B16" s="16" t="s">
        <v>39</v>
      </c>
      <c r="C16" s="17">
        <v>15.3862</v>
      </c>
      <c r="D16" s="17">
        <v>15.3862</v>
      </c>
      <c r="E16" s="14">
        <v>0</v>
      </c>
      <c r="F16" s="15"/>
      <c r="G16" s="15"/>
      <c r="H16" s="15"/>
    </row>
    <row r="17" s="1" customFormat="1" ht="29.25" customHeight="1" spans="1:8">
      <c r="A17" s="16">
        <v>2012901</v>
      </c>
      <c r="B17" s="16" t="s">
        <v>35</v>
      </c>
      <c r="C17" s="17">
        <v>9.9862</v>
      </c>
      <c r="D17" s="17">
        <v>9.9862</v>
      </c>
      <c r="E17" s="14">
        <v>0</v>
      </c>
      <c r="F17" s="15"/>
      <c r="G17" s="15"/>
      <c r="H17" s="15"/>
    </row>
    <row r="18" s="1" customFormat="1" ht="29.25" customHeight="1" spans="1:8">
      <c r="A18" s="16">
        <v>2012999</v>
      </c>
      <c r="B18" s="16" t="s">
        <v>40</v>
      </c>
      <c r="C18" s="17">
        <v>5.4</v>
      </c>
      <c r="D18" s="17">
        <v>5.4</v>
      </c>
      <c r="E18" s="14">
        <v>0</v>
      </c>
      <c r="F18" s="15"/>
      <c r="G18" s="15"/>
      <c r="H18" s="15"/>
    </row>
    <row r="19" s="1" customFormat="1" ht="29.25" customHeight="1" spans="1:8">
      <c r="A19" s="16">
        <v>20131</v>
      </c>
      <c r="B19" s="16" t="s">
        <v>41</v>
      </c>
      <c r="C19" s="17">
        <v>48.6605</v>
      </c>
      <c r="D19" s="17">
        <v>48.6605</v>
      </c>
      <c r="E19" s="14">
        <v>0</v>
      </c>
      <c r="F19" s="15"/>
      <c r="G19" s="15"/>
      <c r="H19" s="15"/>
    </row>
    <row r="20" s="1" customFormat="1" ht="29.25" customHeight="1" spans="1:8">
      <c r="A20" s="16">
        <v>2013101</v>
      </c>
      <c r="B20" s="16" t="s">
        <v>35</v>
      </c>
      <c r="C20" s="17">
        <v>48.6605</v>
      </c>
      <c r="D20" s="17">
        <v>48.6605</v>
      </c>
      <c r="E20" s="14"/>
      <c r="F20" s="15"/>
      <c r="G20" s="15"/>
      <c r="H20" s="15"/>
    </row>
    <row r="21" s="1" customFormat="1" ht="29.25" customHeight="1" spans="1:8">
      <c r="A21" s="16" t="s">
        <v>173</v>
      </c>
      <c r="B21" s="16" t="s">
        <v>174</v>
      </c>
      <c r="C21" s="17">
        <v>47.884</v>
      </c>
      <c r="D21" s="17"/>
      <c r="E21" s="14">
        <v>47.884</v>
      </c>
      <c r="F21" s="15"/>
      <c r="G21" s="15"/>
      <c r="H21" s="15"/>
    </row>
    <row r="22" s="1" customFormat="1" ht="29.25" customHeight="1" spans="1:8">
      <c r="A22" s="16" t="s">
        <v>175</v>
      </c>
      <c r="B22" s="16" t="s">
        <v>176</v>
      </c>
      <c r="C22" s="17">
        <v>47.884</v>
      </c>
      <c r="D22" s="17"/>
      <c r="E22" s="14">
        <v>47.884</v>
      </c>
      <c r="F22" s="15"/>
      <c r="G22" s="15"/>
      <c r="H22" s="15"/>
    </row>
    <row r="23" s="1" customFormat="1" ht="29.25" customHeight="1" spans="1:8">
      <c r="A23" s="16">
        <v>207</v>
      </c>
      <c r="B23" s="19" t="s">
        <v>16</v>
      </c>
      <c r="C23" s="17">
        <v>19.0988</v>
      </c>
      <c r="D23" s="17">
        <v>19.0988</v>
      </c>
      <c r="E23" s="14">
        <v>0</v>
      </c>
      <c r="F23" s="15"/>
      <c r="G23" s="15"/>
      <c r="H23" s="15"/>
    </row>
    <row r="24" s="1" customFormat="1" ht="29.25" customHeight="1" spans="1:8">
      <c r="A24" s="16">
        <v>20701</v>
      </c>
      <c r="B24" s="19" t="s">
        <v>42</v>
      </c>
      <c r="C24" s="17">
        <v>19.0988</v>
      </c>
      <c r="D24" s="17">
        <v>19.0988</v>
      </c>
      <c r="E24" s="14">
        <v>0</v>
      </c>
      <c r="F24" s="15"/>
      <c r="G24" s="15"/>
      <c r="H24" s="15"/>
    </row>
    <row r="25" s="1" customFormat="1" ht="29.25" customHeight="1" spans="1:8">
      <c r="A25" s="16">
        <v>2070109</v>
      </c>
      <c r="B25" s="16" t="s">
        <v>43</v>
      </c>
      <c r="C25" s="17">
        <v>19.0988</v>
      </c>
      <c r="D25" s="17">
        <v>19.0988</v>
      </c>
      <c r="E25" s="14">
        <v>0</v>
      </c>
      <c r="F25" s="15"/>
      <c r="G25" s="15"/>
      <c r="H25" s="15"/>
    </row>
    <row r="26" s="1" customFormat="1" ht="29.25" customHeight="1" spans="1:8">
      <c r="A26" s="16">
        <v>208</v>
      </c>
      <c r="B26" s="16" t="s">
        <v>18</v>
      </c>
      <c r="C26" s="17">
        <v>215.98</v>
      </c>
      <c r="D26" s="17">
        <v>215.9827</v>
      </c>
      <c r="E26" s="14"/>
      <c r="F26" s="15"/>
      <c r="G26" s="15"/>
      <c r="H26" s="15"/>
    </row>
    <row r="27" s="1" customFormat="1" ht="29.25" customHeight="1" spans="1:8">
      <c r="A27" s="16">
        <v>20801</v>
      </c>
      <c r="B27" s="16" t="s">
        <v>44</v>
      </c>
      <c r="C27" s="17">
        <v>19.0572</v>
      </c>
      <c r="D27" s="17">
        <v>19.0572</v>
      </c>
      <c r="E27" s="14">
        <v>0</v>
      </c>
      <c r="F27" s="15"/>
      <c r="G27" s="15"/>
      <c r="H27" s="15"/>
    </row>
    <row r="28" s="1" customFormat="1" ht="29.25" customHeight="1" spans="1:8">
      <c r="A28" s="16">
        <v>2080199</v>
      </c>
      <c r="B28" s="16" t="s">
        <v>45</v>
      </c>
      <c r="C28" s="17">
        <v>19.0572</v>
      </c>
      <c r="D28" s="17">
        <v>19.0572</v>
      </c>
      <c r="E28" s="14">
        <v>0</v>
      </c>
      <c r="F28" s="15"/>
      <c r="G28" s="15"/>
      <c r="H28" s="15"/>
    </row>
    <row r="29" s="1" customFormat="1" ht="29.25" customHeight="1" spans="1:8">
      <c r="A29" s="16">
        <v>20802</v>
      </c>
      <c r="B29" s="16" t="s">
        <v>46</v>
      </c>
      <c r="C29" s="17">
        <v>39.024</v>
      </c>
      <c r="D29" s="17">
        <v>39.024</v>
      </c>
      <c r="E29" s="14"/>
      <c r="F29" s="15"/>
      <c r="G29" s="15"/>
      <c r="H29" s="15"/>
    </row>
    <row r="30" s="1" customFormat="1" ht="29.25" customHeight="1" spans="1:8">
      <c r="A30" s="16">
        <v>2080208</v>
      </c>
      <c r="B30" s="16" t="s">
        <v>47</v>
      </c>
      <c r="C30" s="17">
        <v>39.024</v>
      </c>
      <c r="D30" s="17">
        <v>39.024</v>
      </c>
      <c r="E30" s="14"/>
      <c r="F30" s="15"/>
      <c r="G30" s="15"/>
      <c r="H30" s="15"/>
    </row>
    <row r="31" s="1" customFormat="1" ht="29.25" customHeight="1" spans="1:8">
      <c r="A31" s="16">
        <v>20805</v>
      </c>
      <c r="B31" s="16" t="s">
        <v>48</v>
      </c>
      <c r="C31" s="17">
        <v>50.9537</v>
      </c>
      <c r="D31" s="17">
        <v>50.9537</v>
      </c>
      <c r="E31" s="14">
        <v>0</v>
      </c>
      <c r="F31" s="15"/>
      <c r="G31" s="15"/>
      <c r="H31" s="15"/>
    </row>
    <row r="32" s="1" customFormat="1" ht="29.25" customHeight="1" spans="1:8">
      <c r="A32" s="16">
        <v>2080501</v>
      </c>
      <c r="B32" s="20" t="s">
        <v>177</v>
      </c>
      <c r="C32" s="17">
        <v>0.2659</v>
      </c>
      <c r="D32" s="17">
        <v>0.2659</v>
      </c>
      <c r="E32" s="14">
        <v>0</v>
      </c>
      <c r="F32" s="15"/>
      <c r="G32" s="15"/>
      <c r="H32" s="15"/>
    </row>
    <row r="33" s="1" customFormat="1" ht="29.25" customHeight="1" spans="1:8">
      <c r="A33" s="16">
        <v>2080502</v>
      </c>
      <c r="B33" s="20" t="s">
        <v>178</v>
      </c>
      <c r="C33" s="17">
        <v>0.0597</v>
      </c>
      <c r="D33" s="17">
        <v>0.0597</v>
      </c>
      <c r="E33" s="14">
        <v>0</v>
      </c>
      <c r="F33" s="15"/>
      <c r="G33" s="15"/>
      <c r="H33" s="15"/>
    </row>
    <row r="34" s="1" customFormat="1" ht="29.25" customHeight="1" spans="1:8">
      <c r="A34" s="16">
        <v>2080505</v>
      </c>
      <c r="B34" s="16" t="s">
        <v>51</v>
      </c>
      <c r="C34" s="17">
        <v>36.1629</v>
      </c>
      <c r="D34" s="17">
        <v>36.1629</v>
      </c>
      <c r="E34" s="14">
        <v>0</v>
      </c>
      <c r="F34" s="15"/>
      <c r="G34" s="15"/>
      <c r="H34" s="15"/>
    </row>
    <row r="35" s="1" customFormat="1" ht="29.25" customHeight="1" spans="1:8">
      <c r="A35" s="16">
        <v>2080506</v>
      </c>
      <c r="B35" s="16" t="s">
        <v>52</v>
      </c>
      <c r="C35" s="17">
        <v>14.4652</v>
      </c>
      <c r="D35" s="17">
        <v>14.4652</v>
      </c>
      <c r="E35" s="14">
        <v>0</v>
      </c>
      <c r="F35" s="15"/>
      <c r="G35" s="15"/>
      <c r="H35" s="15"/>
    </row>
    <row r="36" s="1" customFormat="1" ht="29.25" customHeight="1" spans="1:8">
      <c r="A36" s="16">
        <v>20808</v>
      </c>
      <c r="B36" s="16" t="s">
        <v>53</v>
      </c>
      <c r="C36" s="17">
        <v>21.8088</v>
      </c>
      <c r="D36" s="17">
        <v>21.8088</v>
      </c>
      <c r="E36" s="14"/>
      <c r="F36" s="15"/>
      <c r="G36" s="15"/>
      <c r="H36" s="15"/>
    </row>
    <row r="37" s="1" customFormat="1" ht="29.25" customHeight="1" spans="1:8">
      <c r="A37" s="16">
        <v>2080801</v>
      </c>
      <c r="B37" s="16" t="s">
        <v>54</v>
      </c>
      <c r="C37" s="17">
        <v>14.3408</v>
      </c>
      <c r="D37" s="17">
        <v>14.3408</v>
      </c>
      <c r="E37" s="14"/>
      <c r="F37" s="15"/>
      <c r="G37" s="15"/>
      <c r="H37" s="15"/>
    </row>
    <row r="38" s="1" customFormat="1" ht="29.25" customHeight="1" spans="1:8">
      <c r="A38" s="16">
        <v>2080803</v>
      </c>
      <c r="B38" s="16" t="s">
        <v>55</v>
      </c>
      <c r="C38" s="17">
        <v>0.84</v>
      </c>
      <c r="D38" s="17">
        <v>0.84</v>
      </c>
      <c r="E38" s="14">
        <v>0</v>
      </c>
      <c r="F38" s="15"/>
      <c r="G38" s="15"/>
      <c r="H38" s="15"/>
    </row>
    <row r="39" s="1" customFormat="1" ht="29.25" customHeight="1" spans="1:8">
      <c r="A39" s="16">
        <v>2080805</v>
      </c>
      <c r="B39" s="16" t="s">
        <v>56</v>
      </c>
      <c r="C39" s="17">
        <v>6.4</v>
      </c>
      <c r="D39" s="17">
        <v>6.4</v>
      </c>
      <c r="E39" s="14">
        <v>0</v>
      </c>
      <c r="F39" s="15"/>
      <c r="G39" s="15"/>
      <c r="H39" s="15"/>
    </row>
    <row r="40" s="1" customFormat="1" ht="29.25" customHeight="1" spans="1:8">
      <c r="A40" s="16" t="s">
        <v>179</v>
      </c>
      <c r="B40" s="16" t="s">
        <v>180</v>
      </c>
      <c r="C40" s="17">
        <v>0.228</v>
      </c>
      <c r="D40" s="17">
        <v>0.228</v>
      </c>
      <c r="E40" s="14"/>
      <c r="F40" s="15"/>
      <c r="G40" s="15"/>
      <c r="H40" s="15"/>
    </row>
    <row r="41" s="1" customFormat="1" ht="29.25" customHeight="1" spans="1:8">
      <c r="A41" s="16" t="s">
        <v>181</v>
      </c>
      <c r="B41" s="16" t="s">
        <v>182</v>
      </c>
      <c r="C41" s="17">
        <v>1.212</v>
      </c>
      <c r="D41" s="17">
        <v>1.212</v>
      </c>
      <c r="E41" s="14"/>
      <c r="F41" s="15"/>
      <c r="G41" s="15"/>
      <c r="H41" s="15"/>
    </row>
    <row r="42" s="1" customFormat="1" ht="29.25" customHeight="1" spans="1:8">
      <c r="A42" s="16" t="s">
        <v>183</v>
      </c>
      <c r="B42" s="16" t="s">
        <v>184</v>
      </c>
      <c r="C42" s="17">
        <v>0.192</v>
      </c>
      <c r="D42" s="17">
        <v>0.192</v>
      </c>
      <c r="E42" s="14"/>
      <c r="F42" s="15"/>
      <c r="G42" s="15"/>
      <c r="H42" s="15"/>
    </row>
    <row r="43" s="1" customFormat="1" ht="29.25" customHeight="1" spans="1:8">
      <c r="A43" s="16" t="s">
        <v>185</v>
      </c>
      <c r="B43" s="16" t="s">
        <v>186</v>
      </c>
      <c r="C43" s="17">
        <v>1.02</v>
      </c>
      <c r="D43" s="17">
        <v>1.02</v>
      </c>
      <c r="E43" s="14"/>
      <c r="F43" s="15"/>
      <c r="G43" s="15"/>
      <c r="H43" s="15"/>
    </row>
    <row r="44" s="1" customFormat="1" ht="29.25" customHeight="1" spans="1:8">
      <c r="A44" s="16" t="s">
        <v>187</v>
      </c>
      <c r="B44" s="16" t="s">
        <v>188</v>
      </c>
      <c r="C44" s="17">
        <v>2.135</v>
      </c>
      <c r="D44" s="17">
        <v>2.135</v>
      </c>
      <c r="E44" s="14"/>
      <c r="F44" s="15"/>
      <c r="G44" s="15"/>
      <c r="H44" s="15"/>
    </row>
    <row r="45" s="1" customFormat="1" ht="29.25" customHeight="1" spans="1:8">
      <c r="A45" s="16" t="s">
        <v>189</v>
      </c>
      <c r="B45" s="16" t="s">
        <v>190</v>
      </c>
      <c r="C45" s="17">
        <v>2.135</v>
      </c>
      <c r="D45" s="17">
        <v>2.135</v>
      </c>
      <c r="E45" s="14"/>
      <c r="F45" s="15"/>
      <c r="G45" s="15"/>
      <c r="H45" s="15"/>
    </row>
    <row r="46" s="1" customFormat="1" ht="29.25" customHeight="1" spans="1:8">
      <c r="A46" s="16">
        <v>20821</v>
      </c>
      <c r="B46" s="16" t="s">
        <v>57</v>
      </c>
      <c r="C46" s="17">
        <v>81.792</v>
      </c>
      <c r="D46" s="17">
        <v>81.792</v>
      </c>
      <c r="E46" s="14">
        <v>0</v>
      </c>
      <c r="F46" s="15"/>
      <c r="G46" s="15"/>
      <c r="H46" s="15"/>
    </row>
    <row r="47" s="1" customFormat="1" ht="29.25" customHeight="1" spans="1:8">
      <c r="A47" s="16">
        <v>2082102</v>
      </c>
      <c r="B47" s="16" t="s">
        <v>58</v>
      </c>
      <c r="C47" s="17">
        <v>81.792</v>
      </c>
      <c r="D47" s="17">
        <v>81.792</v>
      </c>
      <c r="E47" s="14">
        <v>0</v>
      </c>
      <c r="F47" s="15"/>
      <c r="G47" s="15"/>
      <c r="H47" s="15"/>
    </row>
    <row r="48" s="1" customFormat="1" ht="29.25" customHeight="1" spans="1:8">
      <c r="A48" s="16">
        <v>210</v>
      </c>
      <c r="B48" s="19" t="s">
        <v>20</v>
      </c>
      <c r="C48" s="17">
        <v>17.1774</v>
      </c>
      <c r="D48" s="17">
        <v>17.1774</v>
      </c>
      <c r="E48" s="14">
        <v>0</v>
      </c>
      <c r="F48" s="15"/>
      <c r="G48" s="15"/>
      <c r="H48" s="15"/>
    </row>
    <row r="49" s="1" customFormat="1" ht="29.25" customHeight="1" spans="1:8">
      <c r="A49" s="16">
        <v>21011</v>
      </c>
      <c r="B49" s="19" t="s">
        <v>191</v>
      </c>
      <c r="C49" s="17">
        <v>17.1774</v>
      </c>
      <c r="D49" s="17">
        <v>17.1774</v>
      </c>
      <c r="E49" s="14">
        <v>0</v>
      </c>
      <c r="F49" s="15"/>
      <c r="G49" s="15"/>
      <c r="H49" s="15"/>
    </row>
    <row r="50" s="1" customFormat="1" ht="29.25" customHeight="1" spans="1:8">
      <c r="A50" s="16" t="s">
        <v>62</v>
      </c>
      <c r="B50" s="16" t="s">
        <v>63</v>
      </c>
      <c r="C50" s="17">
        <v>13.0505</v>
      </c>
      <c r="D50" s="17">
        <v>13.0505</v>
      </c>
      <c r="E50" s="14">
        <v>0</v>
      </c>
      <c r="F50" s="15"/>
      <c r="G50" s="15"/>
      <c r="H50" s="15"/>
    </row>
    <row r="51" s="1" customFormat="1" ht="29.25" customHeight="1" spans="1:8">
      <c r="A51" s="16" t="s">
        <v>64</v>
      </c>
      <c r="B51" s="16" t="s">
        <v>65</v>
      </c>
      <c r="C51" s="17">
        <v>4.1269</v>
      </c>
      <c r="D51" s="17">
        <v>4.1269</v>
      </c>
      <c r="E51" s="14">
        <v>0</v>
      </c>
      <c r="F51" s="15"/>
      <c r="G51" s="15"/>
      <c r="H51" s="15"/>
    </row>
    <row r="52" s="1" customFormat="1" ht="29.25" customHeight="1" spans="1:8">
      <c r="A52" s="16">
        <v>213</v>
      </c>
      <c r="B52" s="16" t="s">
        <v>21</v>
      </c>
      <c r="C52" s="17">
        <v>346.1214</v>
      </c>
      <c r="D52" s="17">
        <v>296.1214</v>
      </c>
      <c r="E52" s="14">
        <v>50</v>
      </c>
      <c r="F52" s="15"/>
      <c r="G52" s="15"/>
      <c r="H52" s="15"/>
    </row>
    <row r="53" s="1" customFormat="1" ht="29.25" customHeight="1" spans="1:8">
      <c r="A53" s="16">
        <v>21301</v>
      </c>
      <c r="B53" s="16" t="s">
        <v>66</v>
      </c>
      <c r="C53" s="17">
        <v>57.5314</v>
      </c>
      <c r="D53" s="17">
        <v>56.5314</v>
      </c>
      <c r="E53" s="14">
        <v>1</v>
      </c>
      <c r="F53" s="15"/>
      <c r="G53" s="15"/>
      <c r="H53" s="15"/>
    </row>
    <row r="54" s="1" customFormat="1" ht="29.25" customHeight="1" spans="1:8">
      <c r="A54" s="16">
        <v>2130104</v>
      </c>
      <c r="B54" s="16" t="s">
        <v>67</v>
      </c>
      <c r="C54" s="17">
        <v>28.4946</v>
      </c>
      <c r="D54" s="17">
        <v>28.4946</v>
      </c>
      <c r="E54" s="14">
        <v>0</v>
      </c>
      <c r="F54" s="15"/>
      <c r="G54" s="15"/>
      <c r="H54" s="15"/>
    </row>
    <row r="55" s="1" customFormat="1" ht="29.25" customHeight="1" spans="1:8">
      <c r="A55" s="16" t="s">
        <v>192</v>
      </c>
      <c r="B55" s="16" t="s">
        <v>193</v>
      </c>
      <c r="C55" s="17">
        <v>1</v>
      </c>
      <c r="D55" s="17"/>
      <c r="E55" s="14">
        <v>1</v>
      </c>
      <c r="F55" s="15"/>
      <c r="G55" s="15"/>
      <c r="H55" s="15"/>
    </row>
    <row r="56" s="1" customFormat="1" ht="29.25" customHeight="1" spans="1:8">
      <c r="A56" s="16">
        <v>2130152</v>
      </c>
      <c r="B56" s="16" t="s">
        <v>68</v>
      </c>
      <c r="C56" s="17">
        <v>28.0368</v>
      </c>
      <c r="D56" s="17">
        <v>28.0368</v>
      </c>
      <c r="E56" s="14">
        <v>0</v>
      </c>
      <c r="F56" s="15"/>
      <c r="G56" s="15"/>
      <c r="H56" s="15"/>
    </row>
    <row r="57" s="1" customFormat="1" ht="29.25" customHeight="1" spans="1:8">
      <c r="A57" s="16">
        <v>21307</v>
      </c>
      <c r="B57" s="16" t="s">
        <v>69</v>
      </c>
      <c r="C57" s="17">
        <v>288.59</v>
      </c>
      <c r="D57" s="17">
        <v>239.59</v>
      </c>
      <c r="E57" s="14">
        <v>49</v>
      </c>
      <c r="F57" s="15"/>
      <c r="G57" s="15"/>
      <c r="H57" s="15"/>
    </row>
    <row r="58" s="1" customFormat="1" ht="29.25" customHeight="1" spans="1:8">
      <c r="A58" s="16" t="s">
        <v>194</v>
      </c>
      <c r="B58" s="16" t="s">
        <v>195</v>
      </c>
      <c r="C58" s="17">
        <v>49</v>
      </c>
      <c r="D58" s="17"/>
      <c r="E58" s="14">
        <v>49</v>
      </c>
      <c r="F58" s="15"/>
      <c r="G58" s="15"/>
      <c r="H58" s="15"/>
    </row>
    <row r="59" s="1" customFormat="1" ht="29.25" customHeight="1" spans="1:8">
      <c r="A59" s="16">
        <v>2130705</v>
      </c>
      <c r="B59" s="16" t="s">
        <v>70</v>
      </c>
      <c r="C59" s="17">
        <v>239.59</v>
      </c>
      <c r="D59" s="17">
        <v>239.59</v>
      </c>
      <c r="E59" s="14"/>
      <c r="F59" s="15"/>
      <c r="G59" s="15"/>
      <c r="H59" s="15"/>
    </row>
    <row r="60" s="1" customFormat="1" ht="29.25" customHeight="1" spans="1:8">
      <c r="A60" s="16">
        <v>221</v>
      </c>
      <c r="B60" s="16" t="s">
        <v>22</v>
      </c>
      <c r="C60" s="17">
        <v>21.6977</v>
      </c>
      <c r="D60" s="17">
        <v>21.6977</v>
      </c>
      <c r="E60" s="14">
        <v>0</v>
      </c>
      <c r="F60" s="15"/>
      <c r="G60" s="15"/>
      <c r="H60" s="15"/>
    </row>
    <row r="61" s="1" customFormat="1" ht="29.25" customHeight="1" spans="1:8">
      <c r="A61" s="16">
        <v>22102</v>
      </c>
      <c r="B61" s="16" t="s">
        <v>71</v>
      </c>
      <c r="C61" s="17">
        <v>21.6977</v>
      </c>
      <c r="D61" s="17">
        <v>21.6977</v>
      </c>
      <c r="E61" s="14">
        <v>0</v>
      </c>
      <c r="F61" s="15"/>
      <c r="G61" s="15"/>
      <c r="H61" s="15"/>
    </row>
    <row r="62" s="1" customFormat="1" ht="29.25" customHeight="1" spans="1:8">
      <c r="A62" s="21">
        <v>2210201</v>
      </c>
      <c r="B62" s="21" t="s">
        <v>72</v>
      </c>
      <c r="C62" s="17">
        <v>21.6977</v>
      </c>
      <c r="D62" s="17">
        <v>21.6977</v>
      </c>
      <c r="E62" s="14">
        <v>0</v>
      </c>
      <c r="F62" s="15"/>
      <c r="G62" s="15"/>
      <c r="H62" s="15"/>
    </row>
    <row r="63" s="1" customFormat="1" ht="29.25" customHeight="1" spans="1:8">
      <c r="A63" s="22">
        <v>224</v>
      </c>
      <c r="B63" s="23" t="s">
        <v>196</v>
      </c>
      <c r="C63" s="14">
        <f t="shared" ref="C63:C66" si="0">D63+E63</f>
        <v>25</v>
      </c>
      <c r="D63" s="14"/>
      <c r="E63" s="14">
        <v>25</v>
      </c>
      <c r="F63" s="15"/>
      <c r="G63" s="15"/>
      <c r="H63" s="15"/>
    </row>
    <row r="64" s="1" customFormat="1" ht="29.25" customHeight="1" spans="1:8">
      <c r="A64" s="22">
        <v>22407</v>
      </c>
      <c r="B64" s="23" t="s">
        <v>197</v>
      </c>
      <c r="C64" s="14">
        <f t="shared" si="0"/>
        <v>25</v>
      </c>
      <c r="D64" s="14"/>
      <c r="E64" s="14">
        <v>25</v>
      </c>
      <c r="F64" s="15"/>
      <c r="G64" s="15"/>
      <c r="H64" s="15"/>
    </row>
    <row r="65" s="1" customFormat="1" ht="29.25" customHeight="1" spans="1:8">
      <c r="A65" s="22">
        <v>2240701</v>
      </c>
      <c r="B65" s="23" t="s">
        <v>198</v>
      </c>
      <c r="C65" s="14">
        <f t="shared" si="0"/>
        <v>8</v>
      </c>
      <c r="D65" s="14"/>
      <c r="E65" s="14">
        <v>8</v>
      </c>
      <c r="F65" s="15"/>
      <c r="G65" s="15"/>
      <c r="H65" s="15"/>
    </row>
    <row r="66" s="1" customFormat="1" ht="29.25" customHeight="1" spans="1:8">
      <c r="A66" s="22">
        <v>2240702</v>
      </c>
      <c r="B66" s="23" t="s">
        <v>199</v>
      </c>
      <c r="C66" s="14">
        <f t="shared" si="0"/>
        <v>17</v>
      </c>
      <c r="D66" s="14"/>
      <c r="E66" s="14">
        <v>17</v>
      </c>
      <c r="F66" s="15"/>
      <c r="G66" s="15"/>
      <c r="H66" s="15"/>
    </row>
    <row r="67" s="1" customFormat="1" ht="29.25" customHeight="1" spans="1:8">
      <c r="A67" s="16" t="s">
        <v>200</v>
      </c>
      <c r="B67" s="24" t="s">
        <v>23</v>
      </c>
      <c r="C67" s="17">
        <v>4</v>
      </c>
      <c r="D67" s="17"/>
      <c r="E67" s="14">
        <v>4</v>
      </c>
      <c r="F67" s="15"/>
      <c r="G67" s="15"/>
      <c r="H67" s="15"/>
    </row>
    <row r="68" s="1" customFormat="1" ht="29.25" customHeight="1" spans="1:8">
      <c r="A68" s="16" t="s">
        <v>201</v>
      </c>
      <c r="B68" s="19" t="s">
        <v>202</v>
      </c>
      <c r="C68" s="17">
        <v>4</v>
      </c>
      <c r="D68" s="17"/>
      <c r="E68" s="14">
        <v>4</v>
      </c>
      <c r="F68" s="15"/>
      <c r="G68" s="15"/>
      <c r="H68" s="15"/>
    </row>
    <row r="69" s="1" customFormat="1" ht="29.25" customHeight="1" spans="1:8">
      <c r="A69" s="16" t="s">
        <v>203</v>
      </c>
      <c r="B69" s="16" t="s">
        <v>204</v>
      </c>
      <c r="C69" s="17">
        <v>4</v>
      </c>
      <c r="D69" s="17"/>
      <c r="E69" s="14">
        <v>4</v>
      </c>
      <c r="F69" s="15"/>
      <c r="G69" s="15"/>
      <c r="H69" s="15"/>
    </row>
    <row r="70" s="1" customFormat="1" ht="18.75" customHeight="1" spans="1:8">
      <c r="A70" s="3"/>
      <c r="B70" s="3"/>
      <c r="C70" s="3"/>
      <c r="D70" s="3"/>
      <c r="E70" s="3"/>
      <c r="F70" s="3"/>
      <c r="G70" s="3"/>
      <c r="H70" s="3"/>
    </row>
    <row r="71" s="1" customFormat="1" ht="18.75" customHeight="1" spans="1:8">
      <c r="A71" s="3"/>
      <c r="B71" s="3"/>
      <c r="C71" s="3"/>
      <c r="D71" s="3"/>
      <c r="E71" s="3"/>
      <c r="F71" s="3"/>
      <c r="G71" s="3"/>
      <c r="H71" s="3"/>
    </row>
    <row r="72" s="1" customFormat="1" customHeight="1" spans="1:8">
      <c r="A72" s="3"/>
      <c r="B72" s="3"/>
      <c r="C72" s="1"/>
      <c r="D72" s="3"/>
      <c r="E72" s="3"/>
      <c r="F72" s="3"/>
      <c r="G72" s="3"/>
      <c r="H72" s="3"/>
    </row>
    <row r="73" s="1" customFormat="1" customHeight="1" spans="1:9">
      <c r="A73" s="3"/>
      <c r="B73" s="3"/>
      <c r="C73" s="1"/>
      <c r="D73" s="3"/>
      <c r="E73" s="3"/>
      <c r="F73" s="3"/>
      <c r="G73" s="3"/>
      <c r="H73" s="3"/>
      <c r="I73" s="3"/>
    </row>
    <row r="74" s="1" customFormat="1" customHeight="1" spans="1:8">
      <c r="A74" s="3"/>
      <c r="B74" s="3"/>
      <c r="C74" s="1"/>
      <c r="D74" s="3"/>
      <c r="E74" s="3"/>
      <c r="F74" s="3"/>
      <c r="G74" s="3"/>
      <c r="H74" s="3"/>
    </row>
    <row r="75" s="1" customFormat="1" customHeight="1" spans="1:7">
      <c r="A75" s="3"/>
      <c r="B75" s="3"/>
      <c r="C75" s="1"/>
      <c r="D75" s="3"/>
      <c r="E75" s="3"/>
      <c r="F75" s="3"/>
      <c r="G75" s="3"/>
    </row>
    <row r="76" s="1" customFormat="1" customHeight="1" spans="1:9">
      <c r="A76" s="3"/>
      <c r="B76" s="3"/>
      <c r="C76" s="3"/>
      <c r="D76" s="3"/>
      <c r="E76" s="3"/>
      <c r="F76" s="3"/>
      <c r="G76" s="3"/>
      <c r="H76" s="1"/>
      <c r="I76" s="3"/>
    </row>
    <row r="77" s="1" customFormat="1" customHeight="1" spans="2:8">
      <c r="B77" s="3"/>
      <c r="C77" s="1"/>
      <c r="D77" s="1"/>
      <c r="E77" s="1"/>
      <c r="F77" s="3"/>
      <c r="G77" s="3"/>
      <c r="H77" s="3"/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中梁乡</cp:lastModifiedBy>
  <dcterms:created xsi:type="dcterms:W3CDTF">2022-01-19T13:02:00Z</dcterms:created>
  <dcterms:modified xsi:type="dcterms:W3CDTF">2022-01-19T13:08:54Z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