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'1、财政拨款收支总表'!$A$1:$G$27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'6、部门收支总表'!$A$1:$D$23</definedName>
    <definedName name="_xlnm.Print_Area" localSheetId="6">'7、部门收入总表'!#REF!</definedName>
    <definedName name="_xlnm.Print_Area" localSheetId="7">'8、部门支出总表'!#REF!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<sst xmlns="http://schemas.openxmlformats.org/spreadsheetml/2006/main" count="481" uniqueCount="234">
  <si>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</si>
  <si>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</si>
  <si>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</si>
  <si>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</si>
  <si>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</si>
  <si>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</si>
  <si>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</si>
  <si>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</si>
  <si>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</si>
  <si>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</si>
  <si>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</si>
  <si>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</si>
  <si>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</si>
  <si>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</si>
  <si>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</si>
  <si>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</si>
  <si>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</si>
  <si>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</si>
  <si>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</si>
  <si>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</si>
  <si>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节能环保支出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</si>
  <si>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</si>
  <si>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</si>
  <si>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</si>
  <si>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</si>
  <si>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</si>
  <si>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</si>
  <si>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</si>
  <si>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</si>
  <si>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</si>
  <si>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</si>
  <si>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</si>
  <si>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</si>
  <si>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</si>
  <si>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</si>
  <si>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</si>
  <si>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</si>
  <si>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</si>
  <si>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</si>
  <si>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</si>
  <si>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</si>
  <si>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</si>
  <si>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</si>
  <si>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</si>
  <si>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</si>
  <si>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</si>
  <si>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</si>
  <si>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</si>
  <si>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</si>
  <si>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</si>
  <si>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</si>
  <si>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</si>
  <si>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</si>
  <si>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</si>
  <si>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</si>
  <si>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</si>
  <si>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</si>
  <si>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</si>
  <si>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</si>
  <si>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</si>
  <si>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</si>
  <si>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</si>
  <si>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</si>
  <si>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</si>
  <si>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</si>
  <si>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</si>
  <si>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</si>
  <si>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</si>
  <si>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</si>
  <si>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</si>
  <si>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</si>
  <si>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</si>
  <si>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 xml:space="preserve">  20808</t>
  </si>
  <si>
    <t>抚恤</t>
  </si>
  <si>
    <t>2080801</t>
  </si>
  <si>
    <t>死亡抚恤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</si>
  <si>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</si>
  <si>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</si>
  <si>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</si>
  <si>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</si>
  <si>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</si>
  <si>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</si>
  <si>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</si>
  <si>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农村五保供养金</t>
  </si>
  <si>
    <t>210</t>
  </si>
  <si>
    <t xml:space="preserve">  2101101</t>
  </si>
  <si>
    <t>医疗保障</t>
  </si>
  <si>
    <t>2101101</t>
  </si>
  <si>
    <t>行政单位医疗</t>
  </si>
  <si>
    <t>2101102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</si>
  <si>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</si>
  <si>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</si>
  <si>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</si>
  <si>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</si>
  <si>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</si>
  <si>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</si>
  <si>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</si>
  <si>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</si>
  <si>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</si>
  <si>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</si>
  <si>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</si>
  <si>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</si>
  <si>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</si>
  <si>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</si>
  <si>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</si>
  <si>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</si>
  <si>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</si>
  <si>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</si>
  <si>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</si>
  <si>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</si>
  <si>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</si>
  <si>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</si>
  <si>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</si>
  <si>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</si>
  <si>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</si>
  <si>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</si>
  <si>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</si>
  <si>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</si>
  <si>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</si>
  <si>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</si>
  <si>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</si>
  <si>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</si>
  <si>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</si>
  <si>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</si>
  <si>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</si>
  <si>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</si>
  <si>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</si>
  <si>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</si>
  <si>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</si>
  <si>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</si>
  <si>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</si>
  <si>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</si>
  <si>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</si>
  <si>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</si>
  <si>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</si>
  <si>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</si>
  <si>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</si>
  <si>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</si>
  <si>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</si>
  <si>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</si>
  <si>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</si>
  <si>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</si>
  <si>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</si>
  <si>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</si>
  <si>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</si>
  <si>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</si>
  <si>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</si>
  <si>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</si>
  <si>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</si>
  <si>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</si>
  <si>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</si>
  <si>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</si>
  <si>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</si>
  <si>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</si>
  <si>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</si>
  <si>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</si>
  <si>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</si>
  <si>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</si>
  <si>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</si>
  <si>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</si>
  <si>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</si>
  <si>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</si>
  <si>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</si>
  <si>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</si>
  <si>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</si>
  <si>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</si>
  <si>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</si>
  <si>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</si>
  <si>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</si>
  <si>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</si>
  <si>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</si>
  <si>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</si>
  <si>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</si>
  <si>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</si>
  <si>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</si>
  <si>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</si>
  <si>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</si>
  <si>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</si>
  <si>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</si>
  <si>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</si>
  <si>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</si>
  <si>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</si>
  <si>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</si>
  <si>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</si>
  <si>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</si>
  <si>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</si>
  <si>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</si>
  <si>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</si>
  <si>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</si>
  <si>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</si>
  <si>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</si>
  <si>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</si>
  <si>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</si>
  <si>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</si>
  <si>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</si>
  <si>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</si>
  <si>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</si>
  <si>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</si>
  <si>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</si>
  <si>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中梁乡政府2017年无政府性基金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</si>
  <si>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</si>
  <si>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</si>
  <si>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</si>
  <si>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</si>
  <si>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</si>
  <si>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</si>
  <si>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</si>
  <si>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</si>
  <si>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</si>
  <si>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用事业基金弥补收支差额</t>
  </si>
  <si>
    <t>本年支出合计</t>
  </si>
  <si>
    <t>上年结转</t>
  </si>
  <si>
    <t>结转下年</t>
  </si>
  <si>
    <t>表7</t>
  </si>
  <si>
    <t>部门收入总表</t>
  </si>
  <si>
    <t>科目</t>
  </si>
  <si>
    <t>金额</t>
  </si>
  <si>
    <t>其中：教育收费</t>
  </si>
  <si>
    <t>211</t>
  </si>
  <si>
    <t>2110401</t>
  </si>
  <si>
    <t>生态保护</t>
  </si>
  <si>
    <t>2110605</t>
  </si>
  <si>
    <t>退耕还林工程建设</t>
  </si>
  <si>
    <t>2130199</t>
  </si>
  <si>
    <t>其他农业支出</t>
  </si>
  <si>
    <t>2130504</t>
  </si>
  <si>
    <t>农村基础设施建设</t>
  </si>
  <si>
    <t>2130701</t>
  </si>
  <si>
    <t>对村级一事一议的补助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</si>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</sst>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9" fontId="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Alignment="1">
      <alignment/>
    </xf>
    <xf numFmtId="179" fontId="7" fillId="0" borderId="22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17" sqref="F17"/>
    </sheetView>
  </sheetViews>
  <sheetFormatPr defaultColWidth="9.00390625" defaultRowHeight="15"/>
  <cols>
    <col min="1" max="1" width="27.421875" style="0" customWidth="1"/>
    <col min="2" max="2" width="17.00390625" style="0" customWidth="1"/>
    <col min="3" max="3" width="24.140625" style="0" customWidth="1"/>
    <col min="4" max="4" width="10.57421875" style="0" customWidth="1"/>
    <col min="5" max="5" width="18.8515625" style="0" customWidth="1"/>
    <col min="6" max="6" width="19.421875" style="0" customWidth="1"/>
    <col min="7" max="7" width="21.421875" style="0" customWidth="1"/>
  </cols>
  <sheetData>
    <row r="1" ht="14.25">
      <c r="A1" t="s">
        <v>0</v>
      </c>
    </row>
    <row r="2" spans="1:7" ht="22.5">
      <c r="A2" s="34" t="s">
        <v>1</v>
      </c>
      <c r="B2" s="34"/>
      <c r="C2" s="34"/>
      <c r="D2" s="34"/>
      <c r="E2" s="34"/>
      <c r="F2" s="34"/>
      <c r="G2" s="34"/>
    </row>
    <row r="4" ht="14.25">
      <c r="G4" s="43" t="s">
        <v>2</v>
      </c>
    </row>
    <row r="5" spans="1:7" ht="18.75">
      <c r="A5" s="14" t="s">
        <v>3</v>
      </c>
      <c r="B5" s="14"/>
      <c r="C5" s="14" t="s">
        <v>4</v>
      </c>
      <c r="D5" s="14"/>
      <c r="E5" s="14"/>
      <c r="F5" s="14"/>
      <c r="G5" s="14"/>
    </row>
    <row r="6" spans="1:7" ht="37.5">
      <c r="A6" s="23" t="s">
        <v>5</v>
      </c>
      <c r="B6" s="23" t="s">
        <v>6</v>
      </c>
      <c r="C6" s="23" t="s">
        <v>5</v>
      </c>
      <c r="D6" s="23" t="s">
        <v>7</v>
      </c>
      <c r="E6" s="23" t="s">
        <v>8</v>
      </c>
      <c r="F6" s="23" t="s">
        <v>9</v>
      </c>
      <c r="G6" s="23" t="s">
        <v>10</v>
      </c>
    </row>
    <row r="7" spans="1:7" ht="21.75" customHeight="1">
      <c r="A7" s="23" t="s">
        <v>11</v>
      </c>
      <c r="B7" s="23">
        <v>476.13</v>
      </c>
      <c r="C7" s="23" t="s">
        <v>12</v>
      </c>
      <c r="D7" s="23">
        <f>E7</f>
        <v>1142.04</v>
      </c>
      <c r="E7" s="23">
        <f>SUM(E8:E14)</f>
        <v>1142.04</v>
      </c>
      <c r="F7" s="23"/>
      <c r="G7" s="23"/>
    </row>
    <row r="8" spans="1:7" ht="21.75" customHeight="1">
      <c r="A8" s="23" t="s">
        <v>13</v>
      </c>
      <c r="B8" s="23">
        <v>476.13</v>
      </c>
      <c r="C8" s="23" t="s">
        <v>14</v>
      </c>
      <c r="D8" s="23">
        <f aca="true" t="shared" si="0" ref="D8:D20">E8</f>
        <v>196.33</v>
      </c>
      <c r="E8" s="23">
        <v>196.33</v>
      </c>
      <c r="F8" s="23"/>
      <c r="G8" s="23"/>
    </row>
    <row r="9" spans="1:7" ht="21.75" customHeight="1">
      <c r="A9" s="23" t="s">
        <v>15</v>
      </c>
      <c r="B9" s="23"/>
      <c r="C9" s="23" t="s">
        <v>16</v>
      </c>
      <c r="D9" s="23">
        <f t="shared" si="0"/>
        <v>7.14</v>
      </c>
      <c r="E9" s="23">
        <v>7.14</v>
      </c>
      <c r="F9" s="23"/>
      <c r="G9" s="23"/>
    </row>
    <row r="10" spans="1:7" ht="21.75" customHeight="1">
      <c r="A10" s="23" t="s">
        <v>17</v>
      </c>
      <c r="B10" s="23"/>
      <c r="C10" s="23" t="s">
        <v>18</v>
      </c>
      <c r="D10" s="23">
        <f t="shared" si="0"/>
        <v>132.31</v>
      </c>
      <c r="E10" s="23">
        <v>132.31</v>
      </c>
      <c r="F10" s="23"/>
      <c r="G10" s="23"/>
    </row>
    <row r="11" spans="1:7" ht="21.75" customHeight="1">
      <c r="A11" s="23"/>
      <c r="B11" s="23"/>
      <c r="C11" s="23" t="s">
        <v>19</v>
      </c>
      <c r="D11" s="23">
        <f t="shared" si="0"/>
        <v>14.72</v>
      </c>
      <c r="E11" s="23">
        <v>14.72</v>
      </c>
      <c r="F11" s="23"/>
      <c r="G11" s="23"/>
    </row>
    <row r="12" spans="1:7" ht="21.75" customHeight="1">
      <c r="A12" s="23"/>
      <c r="B12" s="23"/>
      <c r="C12" s="23" t="s">
        <v>20</v>
      </c>
      <c r="D12" s="23">
        <f t="shared" si="0"/>
        <v>417.79</v>
      </c>
      <c r="E12" s="23">
        <v>417.79</v>
      </c>
      <c r="F12" s="23"/>
      <c r="G12" s="23"/>
    </row>
    <row r="13" spans="1:7" ht="21.75" customHeight="1">
      <c r="A13" s="23" t="s">
        <v>21</v>
      </c>
      <c r="B13" s="23">
        <v>665.91</v>
      </c>
      <c r="C13" s="23" t="s">
        <v>22</v>
      </c>
      <c r="D13" s="23">
        <f t="shared" si="0"/>
        <v>355.96</v>
      </c>
      <c r="E13" s="23">
        <v>355.96</v>
      </c>
      <c r="F13" s="23"/>
      <c r="G13" s="23"/>
    </row>
    <row r="14" spans="1:7" ht="21.75" customHeight="1">
      <c r="A14" s="23" t="s">
        <v>13</v>
      </c>
      <c r="B14" s="23">
        <v>665.91</v>
      </c>
      <c r="C14" s="23" t="s">
        <v>23</v>
      </c>
      <c r="D14" s="23">
        <f t="shared" si="0"/>
        <v>17.79</v>
      </c>
      <c r="E14" s="23">
        <v>17.79</v>
      </c>
      <c r="F14" s="23"/>
      <c r="G14" s="23"/>
    </row>
    <row r="15" spans="1:7" ht="21.75" customHeight="1">
      <c r="A15" s="23" t="s">
        <v>15</v>
      </c>
      <c r="B15" s="23"/>
      <c r="C15" s="23"/>
      <c r="D15" s="23"/>
      <c r="E15" s="23"/>
      <c r="F15" s="23"/>
      <c r="G15" s="23"/>
    </row>
    <row r="16" spans="1:7" ht="21.75" customHeight="1">
      <c r="A16" s="23" t="s">
        <v>17</v>
      </c>
      <c r="B16" s="23"/>
      <c r="C16" s="23"/>
      <c r="D16" s="23"/>
      <c r="E16" s="23"/>
      <c r="F16" s="23"/>
      <c r="G16" s="23"/>
    </row>
    <row r="17" spans="1:7" ht="21.75" customHeight="1">
      <c r="A17" s="23"/>
      <c r="B17" s="23"/>
      <c r="C17" s="23"/>
      <c r="D17" s="23"/>
      <c r="E17" s="23"/>
      <c r="F17" s="23"/>
      <c r="G17" s="23"/>
    </row>
    <row r="18" spans="1:7" ht="21.75" customHeight="1">
      <c r="A18" s="23"/>
      <c r="B18" s="23"/>
      <c r="C18" s="23"/>
      <c r="D18" s="23"/>
      <c r="E18" s="23"/>
      <c r="F18" s="23"/>
      <c r="G18" s="23"/>
    </row>
    <row r="19" spans="1:7" ht="21.75" customHeight="1">
      <c r="A19" s="23"/>
      <c r="B19" s="23"/>
      <c r="C19" s="23" t="s">
        <v>24</v>
      </c>
      <c r="D19" s="23"/>
      <c r="E19" s="23"/>
      <c r="F19" s="23"/>
      <c r="G19" s="23"/>
    </row>
    <row r="20" spans="1:7" ht="21.75" customHeight="1">
      <c r="A20" s="23" t="s">
        <v>25</v>
      </c>
      <c r="B20" s="23">
        <f>B7+B13</f>
        <v>1142.04</v>
      </c>
      <c r="C20" s="23" t="s">
        <v>26</v>
      </c>
      <c r="D20" s="23">
        <f t="shared" si="0"/>
        <v>1142.04</v>
      </c>
      <c r="E20" s="23">
        <f>E7</f>
        <v>1142.04</v>
      </c>
      <c r="F20" s="23"/>
      <c r="G20" s="23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workbookViewId="0" topLeftCell="A1">
      <selection activeCell="D5" sqref="D5"/>
    </sheetView>
  </sheetViews>
  <sheetFormatPr defaultColWidth="6.8515625" defaultRowHeight="12.75" customHeight="1"/>
  <cols>
    <col min="1" max="1" width="16.140625" style="1" customWidth="1"/>
    <col min="2" max="2" width="38.8515625" style="1" customWidth="1"/>
    <col min="3" max="3" width="14.421875" style="74" customWidth="1"/>
    <col min="4" max="6" width="13.57421875" style="1" customWidth="1"/>
    <col min="7" max="16384" width="6.8515625" style="1" customWidth="1"/>
  </cols>
  <sheetData>
    <row r="1" ht="15" customHeight="1">
      <c r="A1" s="2" t="s">
        <v>27</v>
      </c>
    </row>
    <row r="2" spans="1:6" ht="25.5" customHeight="1">
      <c r="A2" s="66" t="s">
        <v>28</v>
      </c>
      <c r="B2" s="45"/>
      <c r="C2" s="75"/>
      <c r="D2" s="45"/>
      <c r="E2" s="45"/>
      <c r="F2" s="45"/>
    </row>
    <row r="3" spans="1:6" ht="19.5" customHeight="1">
      <c r="A3" s="6"/>
      <c r="B3" s="6"/>
      <c r="C3" s="76"/>
      <c r="D3" s="6"/>
      <c r="E3" s="6"/>
      <c r="F3" s="80" t="s">
        <v>2</v>
      </c>
    </row>
    <row r="4" spans="1:6" ht="19.5" customHeight="1">
      <c r="A4" s="21" t="s">
        <v>29</v>
      </c>
      <c r="B4" s="21"/>
      <c r="C4" s="77" t="s">
        <v>30</v>
      </c>
      <c r="D4" s="21" t="s">
        <v>31</v>
      </c>
      <c r="E4" s="21"/>
      <c r="F4" s="21"/>
    </row>
    <row r="5" spans="1:6" ht="19.5" customHeight="1">
      <c r="A5" s="47" t="s">
        <v>32</v>
      </c>
      <c r="B5" s="47" t="s">
        <v>33</v>
      </c>
      <c r="C5" s="78"/>
      <c r="D5" s="47" t="s">
        <v>34</v>
      </c>
      <c r="E5" s="47" t="s">
        <v>35</v>
      </c>
      <c r="F5" s="47" t="s">
        <v>36</v>
      </c>
    </row>
    <row r="6" spans="1:6" ht="19.5" customHeight="1">
      <c r="A6" s="12"/>
      <c r="B6" s="79" t="s">
        <v>7</v>
      </c>
      <c r="C6" s="10">
        <v>421.28</v>
      </c>
      <c r="D6" s="10">
        <f>E6</f>
        <v>476.13000000000005</v>
      </c>
      <c r="E6" s="10">
        <f>E7+E19+E22+E34+E38+E44</f>
        <v>476.13000000000005</v>
      </c>
      <c r="F6" s="10"/>
    </row>
    <row r="7" spans="1:6" ht="19.5" customHeight="1">
      <c r="A7" s="11" t="s">
        <v>37</v>
      </c>
      <c r="B7" s="11" t="s">
        <v>14</v>
      </c>
      <c r="C7" s="10">
        <v>168.27</v>
      </c>
      <c r="D7" s="10">
        <f aca="true" t="shared" si="0" ref="D7:D46">E7</f>
        <v>196.32999999999998</v>
      </c>
      <c r="E7" s="10">
        <f>E8+E11+E13+E15+E17</f>
        <v>196.32999999999998</v>
      </c>
      <c r="F7" s="10"/>
    </row>
    <row r="8" spans="1:6" ht="19.5" customHeight="1">
      <c r="A8" s="12" t="s">
        <v>38</v>
      </c>
      <c r="B8" s="11" t="s">
        <v>39</v>
      </c>
      <c r="C8" s="10">
        <f>C9+C10</f>
        <v>12.81</v>
      </c>
      <c r="D8" s="10">
        <f t="shared" si="0"/>
        <v>15.55</v>
      </c>
      <c r="E8" s="10">
        <f>E9+E10</f>
        <v>15.55</v>
      </c>
      <c r="F8" s="10"/>
    </row>
    <row r="9" spans="1:6" ht="19.5" customHeight="1">
      <c r="A9" s="13" t="s">
        <v>40</v>
      </c>
      <c r="B9" s="11" t="s">
        <v>41</v>
      </c>
      <c r="C9" s="10">
        <v>10.17</v>
      </c>
      <c r="D9" s="10">
        <f t="shared" si="0"/>
        <v>12.91</v>
      </c>
      <c r="E9" s="10">
        <v>12.91</v>
      </c>
      <c r="F9" s="10"/>
    </row>
    <row r="10" spans="1:6" ht="19.5" customHeight="1">
      <c r="A10" s="13" t="s">
        <v>42</v>
      </c>
      <c r="B10" s="11" t="s">
        <v>43</v>
      </c>
      <c r="C10" s="10">
        <v>2.64</v>
      </c>
      <c r="D10" s="10">
        <f t="shared" si="0"/>
        <v>2.64</v>
      </c>
      <c r="E10" s="10">
        <v>2.64</v>
      </c>
      <c r="F10" s="10"/>
    </row>
    <row r="11" spans="1:6" ht="19.5" customHeight="1">
      <c r="A11" s="12" t="s">
        <v>44</v>
      </c>
      <c r="B11" s="11" t="s">
        <v>45</v>
      </c>
      <c r="C11" s="10">
        <f>C12</f>
        <v>115.21</v>
      </c>
      <c r="D11" s="10">
        <f t="shared" si="0"/>
        <v>133.67</v>
      </c>
      <c r="E11" s="10">
        <f aca="true" t="shared" si="1" ref="E11:E15">E12</f>
        <v>133.67</v>
      </c>
      <c r="F11" s="10"/>
    </row>
    <row r="12" spans="1:6" ht="19.5" customHeight="1">
      <c r="A12" s="13" t="s">
        <v>46</v>
      </c>
      <c r="B12" s="11" t="s">
        <v>41</v>
      </c>
      <c r="C12" s="10">
        <v>115.21</v>
      </c>
      <c r="D12" s="10">
        <f t="shared" si="0"/>
        <v>133.67</v>
      </c>
      <c r="E12" s="10">
        <v>133.67</v>
      </c>
      <c r="F12" s="10"/>
    </row>
    <row r="13" spans="1:6" ht="19.5" customHeight="1">
      <c r="A13" s="12" t="s">
        <v>47</v>
      </c>
      <c r="B13" s="14" t="s">
        <v>48</v>
      </c>
      <c r="C13" s="10">
        <v>6.44</v>
      </c>
      <c r="D13" s="10">
        <f t="shared" si="0"/>
        <v>16.5</v>
      </c>
      <c r="E13" s="10">
        <f t="shared" si="1"/>
        <v>16.5</v>
      </c>
      <c r="F13" s="10"/>
    </row>
    <row r="14" spans="1:6" ht="19.5" customHeight="1">
      <c r="A14" s="13" t="s">
        <v>49</v>
      </c>
      <c r="B14" s="14" t="s">
        <v>41</v>
      </c>
      <c r="C14" s="10">
        <v>6.44</v>
      </c>
      <c r="D14" s="10">
        <f t="shared" si="0"/>
        <v>16.5</v>
      </c>
      <c r="E14" s="10">
        <v>16.5</v>
      </c>
      <c r="F14" s="10"/>
    </row>
    <row r="15" spans="1:6" ht="19.5" customHeight="1">
      <c r="A15" s="12" t="s">
        <v>50</v>
      </c>
      <c r="B15" s="14" t="s">
        <v>51</v>
      </c>
      <c r="C15" s="10">
        <v>7.49</v>
      </c>
      <c r="D15" s="10">
        <f t="shared" si="0"/>
        <v>9.54</v>
      </c>
      <c r="E15" s="10">
        <f t="shared" si="1"/>
        <v>9.54</v>
      </c>
      <c r="F15" s="10"/>
    </row>
    <row r="16" spans="1:6" ht="19.5" customHeight="1">
      <c r="A16" s="13" t="s">
        <v>52</v>
      </c>
      <c r="B16" s="14" t="s">
        <v>41</v>
      </c>
      <c r="C16" s="10">
        <v>7.49</v>
      </c>
      <c r="D16" s="10">
        <f t="shared" si="0"/>
        <v>9.54</v>
      </c>
      <c r="E16" s="10">
        <v>9.54</v>
      </c>
      <c r="F16" s="10"/>
    </row>
    <row r="17" spans="1:6" ht="19.5" customHeight="1">
      <c r="A17" s="12" t="s">
        <v>53</v>
      </c>
      <c r="B17" s="14" t="s">
        <v>54</v>
      </c>
      <c r="C17" s="10">
        <v>26.32</v>
      </c>
      <c r="D17" s="10">
        <f t="shared" si="0"/>
        <v>21.07</v>
      </c>
      <c r="E17" s="10">
        <f aca="true" t="shared" si="2" ref="E17:E20">E18</f>
        <v>21.07</v>
      </c>
      <c r="F17" s="10"/>
    </row>
    <row r="18" spans="1:6" ht="19.5" customHeight="1">
      <c r="A18" s="13" t="s">
        <v>55</v>
      </c>
      <c r="B18" s="14" t="s">
        <v>41</v>
      </c>
      <c r="C18" s="10">
        <v>26.32</v>
      </c>
      <c r="D18" s="10">
        <f t="shared" si="0"/>
        <v>21.07</v>
      </c>
      <c r="E18" s="10">
        <v>21.07</v>
      </c>
      <c r="F18" s="10"/>
    </row>
    <row r="19" spans="1:6" ht="19.5" customHeight="1">
      <c r="A19" s="12" t="s">
        <v>56</v>
      </c>
      <c r="B19" s="14" t="s">
        <v>16</v>
      </c>
      <c r="C19" s="10"/>
      <c r="D19" s="10">
        <f t="shared" si="0"/>
        <v>7.14</v>
      </c>
      <c r="E19" s="10">
        <f t="shared" si="2"/>
        <v>7.14</v>
      </c>
      <c r="F19" s="10"/>
    </row>
    <row r="20" spans="1:6" ht="19.5" customHeight="1">
      <c r="A20" s="12" t="s">
        <v>57</v>
      </c>
      <c r="B20" s="14" t="s">
        <v>58</v>
      </c>
      <c r="C20" s="10"/>
      <c r="D20" s="10">
        <f t="shared" si="0"/>
        <v>7.14</v>
      </c>
      <c r="E20" s="10">
        <f t="shared" si="2"/>
        <v>7.14</v>
      </c>
      <c r="F20" s="10"/>
    </row>
    <row r="21" spans="1:6" ht="19.5" customHeight="1">
      <c r="A21" s="13" t="s">
        <v>59</v>
      </c>
      <c r="B21" s="14" t="s">
        <v>60</v>
      </c>
      <c r="C21" s="10"/>
      <c r="D21" s="10">
        <f t="shared" si="0"/>
        <v>7.14</v>
      </c>
      <c r="E21" s="10">
        <v>7.14</v>
      </c>
      <c r="F21" s="10"/>
    </row>
    <row r="22" spans="1:6" ht="19.5" customHeight="1">
      <c r="A22" s="12" t="s">
        <v>61</v>
      </c>
      <c r="B22" s="15" t="s">
        <v>18</v>
      </c>
      <c r="C22" s="10">
        <v>107.03</v>
      </c>
      <c r="D22" s="10">
        <f t="shared" si="0"/>
        <v>123.19</v>
      </c>
      <c r="E22" s="10">
        <f>E23+E25+E28+E32</f>
        <v>123.19</v>
      </c>
      <c r="F22" s="10"/>
    </row>
    <row r="23" spans="1:6" ht="19.5" customHeight="1">
      <c r="A23" s="12" t="s">
        <v>62</v>
      </c>
      <c r="B23" s="15" t="s">
        <v>63</v>
      </c>
      <c r="C23" s="10">
        <v>6.65</v>
      </c>
      <c r="D23" s="10">
        <f t="shared" si="0"/>
        <v>7.84</v>
      </c>
      <c r="E23" s="10">
        <v>7.84</v>
      </c>
      <c r="F23" s="10"/>
    </row>
    <row r="24" spans="1:6" ht="19.5" customHeight="1">
      <c r="A24" s="13" t="s">
        <v>64</v>
      </c>
      <c r="B24" s="15" t="s">
        <v>65</v>
      </c>
      <c r="C24" s="10">
        <v>6.65</v>
      </c>
      <c r="D24" s="10">
        <f t="shared" si="0"/>
        <v>7.84</v>
      </c>
      <c r="E24" s="10">
        <v>7.84</v>
      </c>
      <c r="F24" s="10"/>
    </row>
    <row r="25" spans="1:6" ht="19.5" customHeight="1">
      <c r="A25" s="12" t="s">
        <v>66</v>
      </c>
      <c r="B25" s="15" t="s">
        <v>67</v>
      </c>
      <c r="C25" s="10">
        <v>38.8</v>
      </c>
      <c r="D25" s="10">
        <f t="shared" si="0"/>
        <v>42.79</v>
      </c>
      <c r="E25" s="10">
        <f>E26+E27</f>
        <v>42.79</v>
      </c>
      <c r="F25" s="10"/>
    </row>
    <row r="26" spans="1:6" ht="19.5" customHeight="1">
      <c r="A26" s="13" t="s">
        <v>68</v>
      </c>
      <c r="B26" s="14" t="s">
        <v>69</v>
      </c>
      <c r="C26" s="10">
        <v>27.18</v>
      </c>
      <c r="D26" s="10">
        <f t="shared" si="0"/>
        <v>29.75</v>
      </c>
      <c r="E26" s="10">
        <v>29.75</v>
      </c>
      <c r="F26" s="10"/>
    </row>
    <row r="27" spans="1:6" ht="19.5" customHeight="1">
      <c r="A27" s="13" t="s">
        <v>70</v>
      </c>
      <c r="B27" s="14" t="s">
        <v>71</v>
      </c>
      <c r="C27" s="10">
        <v>11.62</v>
      </c>
      <c r="D27" s="10">
        <f t="shared" si="0"/>
        <v>13.04</v>
      </c>
      <c r="E27" s="10">
        <v>13.04</v>
      </c>
      <c r="F27" s="10"/>
    </row>
    <row r="28" spans="1:6" ht="19.5" customHeight="1">
      <c r="A28" s="12" t="s">
        <v>72</v>
      </c>
      <c r="B28" s="14" t="s">
        <v>73</v>
      </c>
      <c r="C28" s="10">
        <v>15.02</v>
      </c>
      <c r="D28" s="10">
        <f t="shared" si="0"/>
        <v>3.44</v>
      </c>
      <c r="E28" s="10">
        <f>E29+E30+E31</f>
        <v>3.44</v>
      </c>
      <c r="F28" s="10"/>
    </row>
    <row r="29" spans="1:6" ht="19.5" customHeight="1">
      <c r="A29" s="13" t="s">
        <v>74</v>
      </c>
      <c r="B29" s="14" t="s">
        <v>75</v>
      </c>
      <c r="C29" s="10">
        <v>1.51</v>
      </c>
      <c r="D29" s="10">
        <f t="shared" si="0"/>
        <v>0.54</v>
      </c>
      <c r="E29" s="10">
        <v>0.54</v>
      </c>
      <c r="F29" s="10"/>
    </row>
    <row r="30" spans="1:6" ht="19.5" customHeight="1">
      <c r="A30" s="13" t="s">
        <v>76</v>
      </c>
      <c r="B30" s="14" t="s">
        <v>77</v>
      </c>
      <c r="C30" s="10">
        <v>8.71</v>
      </c>
      <c r="D30" s="10">
        <f t="shared" si="0"/>
        <v>0.5</v>
      </c>
      <c r="E30" s="10">
        <v>0.5</v>
      </c>
      <c r="F30" s="10"/>
    </row>
    <row r="31" spans="1:6" ht="19.5" customHeight="1">
      <c r="A31" s="13" t="s">
        <v>78</v>
      </c>
      <c r="B31" s="14" t="s">
        <v>79</v>
      </c>
      <c r="C31" s="10">
        <v>4.8</v>
      </c>
      <c r="D31" s="10">
        <f t="shared" si="0"/>
        <v>2.4</v>
      </c>
      <c r="E31" s="10">
        <v>2.4</v>
      </c>
      <c r="F31" s="10"/>
    </row>
    <row r="32" spans="1:6" ht="19.5" customHeight="1">
      <c r="A32" s="12" t="s">
        <v>80</v>
      </c>
      <c r="B32" s="14" t="s">
        <v>81</v>
      </c>
      <c r="C32" s="10">
        <v>46.56</v>
      </c>
      <c r="D32" s="10">
        <f t="shared" si="0"/>
        <v>69.12</v>
      </c>
      <c r="E32" s="10">
        <f>E33</f>
        <v>69.12</v>
      </c>
      <c r="F32" s="10"/>
    </row>
    <row r="33" spans="1:6" ht="19.5" customHeight="1">
      <c r="A33" s="13" t="s">
        <v>82</v>
      </c>
      <c r="B33" s="14" t="s">
        <v>83</v>
      </c>
      <c r="C33" s="10">
        <v>46.56</v>
      </c>
      <c r="D33" s="10">
        <f t="shared" si="0"/>
        <v>69.12</v>
      </c>
      <c r="E33" s="10">
        <v>69.12</v>
      </c>
      <c r="F33" s="10"/>
    </row>
    <row r="34" spans="1:6" ht="19.5" customHeight="1">
      <c r="A34" s="12" t="s">
        <v>84</v>
      </c>
      <c r="B34" s="15" t="s">
        <v>19</v>
      </c>
      <c r="C34" s="10">
        <v>14.63</v>
      </c>
      <c r="D34" s="10">
        <f t="shared" si="0"/>
        <v>14.719999999999999</v>
      </c>
      <c r="E34" s="10">
        <f>E35</f>
        <v>14.719999999999999</v>
      </c>
      <c r="F34" s="10"/>
    </row>
    <row r="35" spans="1:6" ht="19.5" customHeight="1">
      <c r="A35" s="12" t="s">
        <v>85</v>
      </c>
      <c r="B35" s="15" t="s">
        <v>86</v>
      </c>
      <c r="C35" s="10">
        <v>14.63</v>
      </c>
      <c r="D35" s="10">
        <f t="shared" si="0"/>
        <v>14.719999999999999</v>
      </c>
      <c r="E35" s="10">
        <f>E36+E37</f>
        <v>14.719999999999999</v>
      </c>
      <c r="F35" s="10"/>
    </row>
    <row r="36" spans="1:6" ht="19.5" customHeight="1">
      <c r="A36" s="13" t="s">
        <v>87</v>
      </c>
      <c r="B36" s="15" t="s">
        <v>88</v>
      </c>
      <c r="C36" s="10">
        <v>12.52</v>
      </c>
      <c r="D36" s="10">
        <f t="shared" si="0"/>
        <v>12.53</v>
      </c>
      <c r="E36" s="10">
        <v>12.53</v>
      </c>
      <c r="F36" s="10"/>
    </row>
    <row r="37" spans="1:6" ht="19.5" customHeight="1">
      <c r="A37" s="13" t="s">
        <v>89</v>
      </c>
      <c r="B37" s="15" t="s">
        <v>90</v>
      </c>
      <c r="C37" s="10">
        <v>2.11</v>
      </c>
      <c r="D37" s="10">
        <f t="shared" si="0"/>
        <v>2.19</v>
      </c>
      <c r="E37" s="10">
        <v>2.19</v>
      </c>
      <c r="F37" s="10"/>
    </row>
    <row r="38" spans="1:6" ht="19.5" customHeight="1">
      <c r="A38" s="12" t="s">
        <v>91</v>
      </c>
      <c r="B38" s="15" t="s">
        <v>22</v>
      </c>
      <c r="C38" s="10">
        <v>113.6</v>
      </c>
      <c r="D38" s="10">
        <f t="shared" si="0"/>
        <v>116.96000000000001</v>
      </c>
      <c r="E38" s="10">
        <f>E39+E42</f>
        <v>116.96000000000001</v>
      </c>
      <c r="F38" s="10"/>
    </row>
    <row r="39" spans="1:6" ht="19.5" customHeight="1">
      <c r="A39" s="12" t="s">
        <v>92</v>
      </c>
      <c r="B39" s="15" t="s">
        <v>93</v>
      </c>
      <c r="C39" s="10">
        <v>33.86</v>
      </c>
      <c r="D39" s="10">
        <f t="shared" si="0"/>
        <v>29.57</v>
      </c>
      <c r="E39" s="10">
        <f>E40+E41</f>
        <v>29.57</v>
      </c>
      <c r="F39" s="10"/>
    </row>
    <row r="40" spans="1:6" ht="19.5" customHeight="1">
      <c r="A40" s="13" t="s">
        <v>94</v>
      </c>
      <c r="B40" s="15" t="s">
        <v>95</v>
      </c>
      <c r="C40" s="10">
        <v>20.37</v>
      </c>
      <c r="D40" s="10">
        <f t="shared" si="0"/>
        <v>14.23</v>
      </c>
      <c r="E40" s="10">
        <v>14.23</v>
      </c>
      <c r="F40" s="10"/>
    </row>
    <row r="41" spans="1:6" ht="19.5" customHeight="1">
      <c r="A41" s="13" t="s">
        <v>96</v>
      </c>
      <c r="B41" s="15" t="s">
        <v>97</v>
      </c>
      <c r="C41" s="10">
        <v>13.49</v>
      </c>
      <c r="D41" s="10">
        <f t="shared" si="0"/>
        <v>15.34</v>
      </c>
      <c r="E41" s="10">
        <v>15.34</v>
      </c>
      <c r="F41" s="10"/>
    </row>
    <row r="42" spans="1:6" ht="19.5" customHeight="1">
      <c r="A42" s="12" t="s">
        <v>98</v>
      </c>
      <c r="B42" s="15" t="s">
        <v>99</v>
      </c>
      <c r="C42" s="10">
        <v>79.74</v>
      </c>
      <c r="D42" s="10">
        <f t="shared" si="0"/>
        <v>87.39</v>
      </c>
      <c r="E42" s="10">
        <v>87.39</v>
      </c>
      <c r="F42" s="10"/>
    </row>
    <row r="43" spans="1:6" ht="19.5" customHeight="1">
      <c r="A43" s="13" t="s">
        <v>100</v>
      </c>
      <c r="B43" s="15" t="s">
        <v>101</v>
      </c>
      <c r="C43" s="10">
        <v>79.74</v>
      </c>
      <c r="D43" s="10">
        <f t="shared" si="0"/>
        <v>87.39</v>
      </c>
      <c r="E43" s="10">
        <v>87.39</v>
      </c>
      <c r="F43" s="10"/>
    </row>
    <row r="44" spans="1:6" ht="19.5" customHeight="1">
      <c r="A44" s="12" t="s">
        <v>102</v>
      </c>
      <c r="B44" s="15" t="s">
        <v>23</v>
      </c>
      <c r="C44" s="10">
        <v>17.75</v>
      </c>
      <c r="D44" s="10">
        <f t="shared" si="0"/>
        <v>17.79</v>
      </c>
      <c r="E44" s="10">
        <f>E45</f>
        <v>17.79</v>
      </c>
      <c r="F44" s="10"/>
    </row>
    <row r="45" spans="1:6" ht="19.5" customHeight="1">
      <c r="A45" s="12" t="s">
        <v>103</v>
      </c>
      <c r="B45" s="15" t="s">
        <v>104</v>
      </c>
      <c r="C45" s="10">
        <v>17.75</v>
      </c>
      <c r="D45" s="10">
        <f t="shared" si="0"/>
        <v>17.79</v>
      </c>
      <c r="E45" s="10">
        <f>E46</f>
        <v>17.79</v>
      </c>
      <c r="F45" s="10"/>
    </row>
    <row r="46" spans="1:6" ht="19.5" customHeight="1">
      <c r="A46" s="12" t="s">
        <v>105</v>
      </c>
      <c r="B46" s="15" t="s">
        <v>106</v>
      </c>
      <c r="C46" s="10">
        <v>17.75</v>
      </c>
      <c r="D46" s="10">
        <f t="shared" si="0"/>
        <v>17.79</v>
      </c>
      <c r="E46" s="10">
        <v>17.79</v>
      </c>
      <c r="F46" s="10"/>
    </row>
    <row r="47" ht="19.5" customHeight="1">
      <c r="A47" s="1" t="s">
        <v>107</v>
      </c>
    </row>
  </sheetData>
  <sheetProtection/>
  <mergeCells count="3">
    <mergeCell ref="A4:B4"/>
    <mergeCell ref="D4:F4"/>
    <mergeCell ref="C4:C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Zeros="0" zoomScale="85" zoomScaleNormal="85" workbookViewId="0" topLeftCell="A1">
      <selection activeCell="J33" sqref="J33"/>
    </sheetView>
  </sheetViews>
  <sheetFormatPr defaultColWidth="6.8515625" defaultRowHeight="19.5" customHeight="1"/>
  <cols>
    <col min="1" max="1" width="12.28125" style="1" customWidth="1"/>
    <col min="2" max="2" width="45.57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108</v>
      </c>
      <c r="E1" s="72"/>
    </row>
    <row r="2" spans="1:5" ht="34.5" customHeight="1">
      <c r="A2" s="66" t="s">
        <v>109</v>
      </c>
      <c r="B2" s="67"/>
      <c r="C2" s="67"/>
      <c r="D2" s="67"/>
      <c r="E2" s="67"/>
    </row>
    <row r="3" spans="1:5" ht="19.5" customHeight="1">
      <c r="A3" s="67"/>
      <c r="B3" s="67"/>
      <c r="C3" s="67"/>
      <c r="D3" s="67"/>
      <c r="E3" s="67"/>
    </row>
    <row r="4" spans="1:5" s="46" customFormat="1" ht="19.5" customHeight="1">
      <c r="A4" s="6"/>
      <c r="B4" s="6"/>
      <c r="C4" s="6"/>
      <c r="D4" s="6"/>
      <c r="E4" s="73" t="s">
        <v>2</v>
      </c>
    </row>
    <row r="5" spans="1:5" s="46" customFormat="1" ht="19.5" customHeight="1">
      <c r="A5" s="21" t="s">
        <v>110</v>
      </c>
      <c r="B5" s="21"/>
      <c r="C5" s="68" t="s">
        <v>111</v>
      </c>
      <c r="D5" s="21"/>
      <c r="E5" s="21"/>
    </row>
    <row r="6" spans="1:5" s="46" customFormat="1" ht="19.5" customHeight="1">
      <c r="A6" s="47" t="s">
        <v>32</v>
      </c>
      <c r="B6" s="47" t="s">
        <v>33</v>
      </c>
      <c r="C6" s="47" t="s">
        <v>7</v>
      </c>
      <c r="D6" s="47" t="s">
        <v>112</v>
      </c>
      <c r="E6" s="47" t="s">
        <v>113</v>
      </c>
    </row>
    <row r="7" spans="1:5" s="46" customFormat="1" ht="19.5" customHeight="1">
      <c r="A7" s="69" t="s">
        <v>114</v>
      </c>
      <c r="B7" s="69" t="s">
        <v>115</v>
      </c>
      <c r="C7" s="70">
        <f>D7+E7</f>
        <v>476.13</v>
      </c>
      <c r="D7" s="70">
        <f>D8+D38</f>
        <v>426.49</v>
      </c>
      <c r="E7" s="70">
        <f>E17</f>
        <v>49.64</v>
      </c>
    </row>
    <row r="8" spans="1:5" s="46" customFormat="1" ht="19.5" customHeight="1">
      <c r="A8" s="69" t="s">
        <v>116</v>
      </c>
      <c r="B8" s="69" t="s">
        <v>117</v>
      </c>
      <c r="C8" s="70">
        <f aca="true" t="shared" si="0" ref="C8:C45">D8+E8</f>
        <v>190.62</v>
      </c>
      <c r="D8" s="70">
        <f>SUM(D9:D16)</f>
        <v>190.62</v>
      </c>
      <c r="E8" s="70"/>
    </row>
    <row r="9" spans="1:5" s="46" customFormat="1" ht="19.5" customHeight="1">
      <c r="A9" s="69" t="s">
        <v>118</v>
      </c>
      <c r="B9" s="69" t="s">
        <v>119</v>
      </c>
      <c r="C9" s="70">
        <f t="shared" si="0"/>
        <v>73.18</v>
      </c>
      <c r="D9" s="70">
        <v>73.18</v>
      </c>
      <c r="E9" s="70"/>
    </row>
    <row r="10" spans="1:5" s="46" customFormat="1" ht="19.5" customHeight="1">
      <c r="A10" s="69" t="s">
        <v>120</v>
      </c>
      <c r="B10" s="69" t="s">
        <v>121</v>
      </c>
      <c r="C10" s="70">
        <f t="shared" si="0"/>
        <v>57.78</v>
      </c>
      <c r="D10" s="70">
        <v>57.78</v>
      </c>
      <c r="E10" s="70"/>
    </row>
    <row r="11" spans="1:5" s="46" customFormat="1" ht="19.5" customHeight="1">
      <c r="A11" s="69" t="s">
        <v>122</v>
      </c>
      <c r="B11" s="69" t="s">
        <v>123</v>
      </c>
      <c r="C11" s="70">
        <f t="shared" si="0"/>
        <v>9</v>
      </c>
      <c r="D11" s="70">
        <v>9</v>
      </c>
      <c r="E11" s="70"/>
    </row>
    <row r="12" spans="1:5" s="46" customFormat="1" ht="19.5" customHeight="1">
      <c r="A12" s="69" t="s">
        <v>124</v>
      </c>
      <c r="B12" s="69" t="s">
        <v>125</v>
      </c>
      <c r="C12" s="70">
        <f t="shared" si="0"/>
        <v>14.72</v>
      </c>
      <c r="D12" s="70">
        <v>14.72</v>
      </c>
      <c r="E12" s="70"/>
    </row>
    <row r="13" spans="1:5" s="46" customFormat="1" ht="19.5" customHeight="1">
      <c r="A13" s="71">
        <v>30107</v>
      </c>
      <c r="B13" s="69" t="s">
        <v>126</v>
      </c>
      <c r="C13" s="70">
        <f t="shared" si="0"/>
        <v>8.29</v>
      </c>
      <c r="D13" s="70">
        <v>8.29</v>
      </c>
      <c r="E13" s="70"/>
    </row>
    <row r="14" spans="1:5" s="46" customFormat="1" ht="19.5" customHeight="1">
      <c r="A14" s="69" t="s">
        <v>127</v>
      </c>
      <c r="B14" s="69" t="s">
        <v>128</v>
      </c>
      <c r="C14" s="70">
        <f t="shared" si="0"/>
        <v>0</v>
      </c>
      <c r="D14" s="70"/>
      <c r="E14" s="70"/>
    </row>
    <row r="15" spans="1:5" s="46" customFormat="1" ht="19.5" customHeight="1">
      <c r="A15" s="69" t="s">
        <v>129</v>
      </c>
      <c r="B15" s="69" t="s">
        <v>130</v>
      </c>
      <c r="C15" s="70">
        <f t="shared" si="0"/>
        <v>0</v>
      </c>
      <c r="D15" s="70"/>
      <c r="E15" s="70"/>
    </row>
    <row r="16" spans="1:5" s="46" customFormat="1" ht="19.5" customHeight="1">
      <c r="A16" s="69" t="s">
        <v>131</v>
      </c>
      <c r="B16" s="69" t="s">
        <v>132</v>
      </c>
      <c r="C16" s="70">
        <f t="shared" si="0"/>
        <v>27.65</v>
      </c>
      <c r="D16" s="70">
        <v>27.65</v>
      </c>
      <c r="E16" s="70"/>
    </row>
    <row r="17" spans="1:5" s="46" customFormat="1" ht="19.5" customHeight="1">
      <c r="A17" s="69" t="s">
        <v>133</v>
      </c>
      <c r="B17" s="69" t="s">
        <v>134</v>
      </c>
      <c r="C17" s="70">
        <f t="shared" si="0"/>
        <v>49.64</v>
      </c>
      <c r="D17" s="70"/>
      <c r="E17" s="70">
        <f>SUM(E18:E37)</f>
        <v>49.64</v>
      </c>
    </row>
    <row r="18" spans="1:5" s="46" customFormat="1" ht="19.5" customHeight="1">
      <c r="A18" s="69" t="s">
        <v>135</v>
      </c>
      <c r="B18" s="69" t="s">
        <v>136</v>
      </c>
      <c r="C18" s="70">
        <f t="shared" si="0"/>
        <v>6</v>
      </c>
      <c r="D18" s="70"/>
      <c r="E18" s="70">
        <v>6</v>
      </c>
    </row>
    <row r="19" spans="1:5" s="46" customFormat="1" ht="19.5" customHeight="1">
      <c r="A19" s="69" t="s">
        <v>137</v>
      </c>
      <c r="B19" s="69" t="s">
        <v>138</v>
      </c>
      <c r="C19" s="70">
        <f t="shared" si="0"/>
        <v>0</v>
      </c>
      <c r="D19" s="70"/>
      <c r="E19" s="70"/>
    </row>
    <row r="20" spans="1:5" s="46" customFormat="1" ht="19.5" customHeight="1">
      <c r="A20" s="69" t="s">
        <v>139</v>
      </c>
      <c r="B20" s="69" t="s">
        <v>140</v>
      </c>
      <c r="C20" s="70">
        <f t="shared" si="0"/>
        <v>0</v>
      </c>
      <c r="D20" s="70"/>
      <c r="E20" s="70"/>
    </row>
    <row r="21" spans="1:5" s="46" customFormat="1" ht="19.5" customHeight="1">
      <c r="A21" s="69" t="s">
        <v>141</v>
      </c>
      <c r="B21" s="69" t="s">
        <v>142</v>
      </c>
      <c r="C21" s="70">
        <f t="shared" si="0"/>
        <v>1.3</v>
      </c>
      <c r="D21" s="70"/>
      <c r="E21" s="70">
        <v>1.3</v>
      </c>
    </row>
    <row r="22" spans="1:5" s="46" customFormat="1" ht="19.5" customHeight="1">
      <c r="A22" s="69" t="s">
        <v>143</v>
      </c>
      <c r="B22" s="69" t="s">
        <v>144</v>
      </c>
      <c r="C22" s="70">
        <f t="shared" si="0"/>
        <v>3</v>
      </c>
      <c r="D22" s="70"/>
      <c r="E22" s="70">
        <v>3</v>
      </c>
    </row>
    <row r="23" spans="1:5" s="46" customFormat="1" ht="19.5" customHeight="1">
      <c r="A23" s="69" t="s">
        <v>145</v>
      </c>
      <c r="B23" s="69" t="s">
        <v>146</v>
      </c>
      <c r="C23" s="70">
        <f t="shared" si="0"/>
        <v>0</v>
      </c>
      <c r="D23" s="70"/>
      <c r="E23" s="70"/>
    </row>
    <row r="24" spans="1:5" s="46" customFormat="1" ht="19.5" customHeight="1">
      <c r="A24" s="69" t="s">
        <v>147</v>
      </c>
      <c r="B24" s="69" t="s">
        <v>148</v>
      </c>
      <c r="C24" s="70">
        <f t="shared" si="0"/>
        <v>0</v>
      </c>
      <c r="D24" s="70"/>
      <c r="E24" s="70"/>
    </row>
    <row r="25" spans="1:5" s="46" customFormat="1" ht="19.5" customHeight="1">
      <c r="A25" s="69" t="s">
        <v>149</v>
      </c>
      <c r="B25" s="69" t="s">
        <v>150</v>
      </c>
      <c r="C25" s="70">
        <f t="shared" si="0"/>
        <v>6</v>
      </c>
      <c r="D25" s="70"/>
      <c r="E25" s="70">
        <v>6</v>
      </c>
    </row>
    <row r="26" spans="1:5" s="46" customFormat="1" ht="19.5" customHeight="1">
      <c r="A26" s="69" t="s">
        <v>151</v>
      </c>
      <c r="B26" s="69" t="s">
        <v>152</v>
      </c>
      <c r="C26" s="70">
        <f t="shared" si="0"/>
        <v>0</v>
      </c>
      <c r="D26" s="70"/>
      <c r="E26" s="70"/>
    </row>
    <row r="27" spans="1:5" s="46" customFormat="1" ht="19.5" customHeight="1">
      <c r="A27" s="69" t="s">
        <v>153</v>
      </c>
      <c r="B27" s="69" t="s">
        <v>154</v>
      </c>
      <c r="C27" s="70">
        <f t="shared" si="0"/>
        <v>0</v>
      </c>
      <c r="D27" s="70"/>
      <c r="E27" s="70"/>
    </row>
    <row r="28" spans="1:5" s="46" customFormat="1" ht="19.5" customHeight="1">
      <c r="A28" s="69" t="s">
        <v>155</v>
      </c>
      <c r="B28" s="69" t="s">
        <v>156</v>
      </c>
      <c r="C28" s="70">
        <f t="shared" si="0"/>
        <v>0</v>
      </c>
      <c r="D28" s="70"/>
      <c r="E28" s="70"/>
    </row>
    <row r="29" spans="1:5" s="46" customFormat="1" ht="19.5" customHeight="1">
      <c r="A29" s="69" t="s">
        <v>157</v>
      </c>
      <c r="B29" s="69" t="s">
        <v>158</v>
      </c>
      <c r="C29" s="70">
        <f t="shared" si="0"/>
        <v>0</v>
      </c>
      <c r="D29" s="70"/>
      <c r="E29" s="70"/>
    </row>
    <row r="30" spans="1:5" s="46" customFormat="1" ht="19.5" customHeight="1">
      <c r="A30" s="69" t="s">
        <v>159</v>
      </c>
      <c r="B30" s="69" t="s">
        <v>160</v>
      </c>
      <c r="C30" s="70">
        <f t="shared" si="0"/>
        <v>5.6</v>
      </c>
      <c r="D30" s="70"/>
      <c r="E30" s="70">
        <v>5.6</v>
      </c>
    </row>
    <row r="31" spans="1:5" s="46" customFormat="1" ht="19.5" customHeight="1">
      <c r="A31" s="69" t="s">
        <v>161</v>
      </c>
      <c r="B31" s="69" t="s">
        <v>162</v>
      </c>
      <c r="C31" s="70">
        <f t="shared" si="0"/>
        <v>0</v>
      </c>
      <c r="D31" s="70"/>
      <c r="E31" s="70"/>
    </row>
    <row r="32" spans="1:5" s="46" customFormat="1" ht="19.5" customHeight="1">
      <c r="A32" s="69" t="s">
        <v>163</v>
      </c>
      <c r="B32" s="69" t="s">
        <v>164</v>
      </c>
      <c r="C32" s="70">
        <f t="shared" si="0"/>
        <v>0</v>
      </c>
      <c r="D32" s="70"/>
      <c r="E32" s="70"/>
    </row>
    <row r="33" spans="1:5" s="46" customFormat="1" ht="19.5" customHeight="1">
      <c r="A33" s="69" t="s">
        <v>165</v>
      </c>
      <c r="B33" s="69" t="s">
        <v>166</v>
      </c>
      <c r="C33" s="70">
        <f t="shared" si="0"/>
        <v>0.9</v>
      </c>
      <c r="D33" s="70"/>
      <c r="E33" s="70">
        <v>0.9</v>
      </c>
    </row>
    <row r="34" spans="1:5" s="46" customFormat="1" ht="19.5" customHeight="1">
      <c r="A34" s="69" t="s">
        <v>167</v>
      </c>
      <c r="B34" s="69" t="s">
        <v>168</v>
      </c>
      <c r="C34" s="70">
        <f t="shared" si="0"/>
        <v>3.2</v>
      </c>
      <c r="D34" s="70"/>
      <c r="E34" s="70">
        <v>3.2</v>
      </c>
    </row>
    <row r="35" spans="1:5" s="46" customFormat="1" ht="19.5" customHeight="1">
      <c r="A35" s="69" t="s">
        <v>169</v>
      </c>
      <c r="B35" s="69" t="s">
        <v>170</v>
      </c>
      <c r="C35" s="70">
        <f t="shared" si="0"/>
        <v>6</v>
      </c>
      <c r="D35" s="70"/>
      <c r="E35" s="70">
        <v>6</v>
      </c>
    </row>
    <row r="36" spans="1:5" s="46" customFormat="1" ht="19.5" customHeight="1">
      <c r="A36" s="69" t="s">
        <v>171</v>
      </c>
      <c r="B36" s="69" t="s">
        <v>172</v>
      </c>
      <c r="C36" s="70">
        <f t="shared" si="0"/>
        <v>17.64</v>
      </c>
      <c r="D36" s="70"/>
      <c r="E36" s="70">
        <v>17.64</v>
      </c>
    </row>
    <row r="37" spans="1:5" s="46" customFormat="1" ht="19.5" customHeight="1">
      <c r="A37" s="69" t="s">
        <v>173</v>
      </c>
      <c r="B37" s="69" t="s">
        <v>174</v>
      </c>
      <c r="C37" s="70">
        <f t="shared" si="0"/>
        <v>0</v>
      </c>
      <c r="D37" s="70"/>
      <c r="E37" s="70"/>
    </row>
    <row r="38" spans="1:5" s="46" customFormat="1" ht="19.5" customHeight="1">
      <c r="A38" s="69" t="s">
        <v>175</v>
      </c>
      <c r="B38" s="69" t="s">
        <v>176</v>
      </c>
      <c r="C38" s="70">
        <f t="shared" si="0"/>
        <v>235.87</v>
      </c>
      <c r="D38" s="70">
        <f>SUM(D39:D44)</f>
        <v>235.87</v>
      </c>
      <c r="E38" s="70"/>
    </row>
    <row r="39" spans="1:5" s="46" customFormat="1" ht="19.5" customHeight="1">
      <c r="A39" s="69" t="s">
        <v>177</v>
      </c>
      <c r="B39" s="69" t="s">
        <v>178</v>
      </c>
      <c r="C39" s="70">
        <f t="shared" si="0"/>
        <v>42.79</v>
      </c>
      <c r="D39" s="70">
        <v>42.79</v>
      </c>
      <c r="E39" s="70"/>
    </row>
    <row r="40" spans="1:5" s="46" customFormat="1" ht="19.5" customHeight="1">
      <c r="A40" s="69" t="s">
        <v>179</v>
      </c>
      <c r="B40" s="69" t="s">
        <v>180</v>
      </c>
      <c r="C40" s="70">
        <f t="shared" si="0"/>
        <v>3.44</v>
      </c>
      <c r="D40" s="70">
        <v>3.44</v>
      </c>
      <c r="E40" s="70"/>
    </row>
    <row r="41" spans="1:5" s="46" customFormat="1" ht="19.5" customHeight="1">
      <c r="A41" s="69" t="s">
        <v>181</v>
      </c>
      <c r="B41" s="69" t="s">
        <v>182</v>
      </c>
      <c r="C41" s="70">
        <f t="shared" si="0"/>
        <v>87.39</v>
      </c>
      <c r="D41" s="70">
        <v>87.39</v>
      </c>
      <c r="E41" s="70"/>
    </row>
    <row r="42" spans="1:5" s="46" customFormat="1" ht="19.5" customHeight="1">
      <c r="A42" s="69" t="s">
        <v>183</v>
      </c>
      <c r="B42" s="69" t="s">
        <v>184</v>
      </c>
      <c r="C42" s="70">
        <f t="shared" si="0"/>
        <v>69.12</v>
      </c>
      <c r="D42" s="70">
        <v>69.12</v>
      </c>
      <c r="E42" s="70"/>
    </row>
    <row r="43" spans="1:5" s="46" customFormat="1" ht="19.5" customHeight="1">
      <c r="A43" s="69" t="s">
        <v>185</v>
      </c>
      <c r="B43" s="69" t="s">
        <v>186</v>
      </c>
      <c r="C43" s="70">
        <f t="shared" si="0"/>
        <v>17.79</v>
      </c>
      <c r="D43" s="70">
        <v>17.79</v>
      </c>
      <c r="E43" s="70"/>
    </row>
    <row r="44" spans="1:5" s="46" customFormat="1" ht="19.5" customHeight="1">
      <c r="A44" s="69" t="s">
        <v>187</v>
      </c>
      <c r="B44" s="69" t="s">
        <v>188</v>
      </c>
      <c r="C44" s="70">
        <f t="shared" si="0"/>
        <v>15.34</v>
      </c>
      <c r="D44" s="70">
        <v>15.34</v>
      </c>
      <c r="E44" s="70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G20" sqref="G20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189</v>
      </c>
      <c r="L1" s="60"/>
    </row>
    <row r="2" spans="1:12" ht="24" customHeight="1">
      <c r="A2" s="44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18" t="s">
        <v>2</v>
      </c>
    </row>
    <row r="5" spans="1:12" ht="19.5" customHeight="1">
      <c r="A5" s="21" t="s">
        <v>30</v>
      </c>
      <c r="B5" s="21"/>
      <c r="C5" s="21"/>
      <c r="D5" s="21"/>
      <c r="E5" s="21"/>
      <c r="F5" s="53"/>
      <c r="G5" s="21" t="s">
        <v>31</v>
      </c>
      <c r="H5" s="21"/>
      <c r="I5" s="21"/>
      <c r="J5" s="21"/>
      <c r="K5" s="21"/>
      <c r="L5" s="21"/>
    </row>
    <row r="6" spans="1:12" ht="12.75" customHeight="1">
      <c r="A6" s="47" t="s">
        <v>7</v>
      </c>
      <c r="B6" s="48" t="s">
        <v>191</v>
      </c>
      <c r="C6" s="47" t="s">
        <v>192</v>
      </c>
      <c r="D6" s="47"/>
      <c r="E6" s="47"/>
      <c r="F6" s="54" t="s">
        <v>193</v>
      </c>
      <c r="G6" s="55" t="s">
        <v>7</v>
      </c>
      <c r="H6" s="30" t="s">
        <v>191</v>
      </c>
      <c r="I6" s="47" t="s">
        <v>192</v>
      </c>
      <c r="J6" s="47"/>
      <c r="K6" s="61"/>
      <c r="L6" s="47" t="s">
        <v>193</v>
      </c>
    </row>
    <row r="7" spans="1:12" ht="36.75" customHeight="1">
      <c r="A7" s="49"/>
      <c r="B7" s="25"/>
      <c r="C7" s="50" t="s">
        <v>34</v>
      </c>
      <c r="D7" s="51" t="s">
        <v>194</v>
      </c>
      <c r="E7" s="51" t="s">
        <v>195</v>
      </c>
      <c r="F7" s="49"/>
      <c r="G7" s="56"/>
      <c r="H7" s="25"/>
      <c r="I7" s="62" t="s">
        <v>34</v>
      </c>
      <c r="J7" s="51" t="s">
        <v>194</v>
      </c>
      <c r="K7" s="63" t="s">
        <v>195</v>
      </c>
      <c r="L7" s="49"/>
    </row>
    <row r="8" spans="1:12" ht="19.5" customHeight="1">
      <c r="A8" s="52">
        <v>11.7</v>
      </c>
      <c r="B8" s="52"/>
      <c r="C8" s="52">
        <v>6</v>
      </c>
      <c r="D8" s="52"/>
      <c r="E8" s="52">
        <v>6</v>
      </c>
      <c r="F8" s="57">
        <v>5.7</v>
      </c>
      <c r="G8" s="58">
        <v>11.6</v>
      </c>
      <c r="H8" s="59"/>
      <c r="I8" s="64">
        <v>11.6</v>
      </c>
      <c r="J8" s="65"/>
      <c r="K8" s="58">
        <v>6</v>
      </c>
      <c r="L8" s="59">
        <v>5.6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7" sqref="B17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4.25">
      <c r="A1" s="33" t="s">
        <v>196</v>
      </c>
    </row>
    <row r="2" spans="1:5" ht="22.5">
      <c r="A2" s="34" t="s">
        <v>197</v>
      </c>
      <c r="B2" s="34"/>
      <c r="C2" s="34"/>
      <c r="D2" s="34"/>
      <c r="E2" s="34"/>
    </row>
    <row r="3" spans="1:5" ht="14.25">
      <c r="A3" s="37"/>
      <c r="B3" s="37"/>
      <c r="C3" s="37"/>
      <c r="D3" s="37"/>
      <c r="E3" s="37"/>
    </row>
    <row r="4" ht="14.25">
      <c r="E4" s="43" t="s">
        <v>2</v>
      </c>
    </row>
    <row r="5" spans="1:5" ht="14.25">
      <c r="A5" s="38" t="s">
        <v>32</v>
      </c>
      <c r="B5" s="38" t="s">
        <v>33</v>
      </c>
      <c r="C5" s="38" t="s">
        <v>198</v>
      </c>
      <c r="D5" s="38"/>
      <c r="E5" s="38"/>
    </row>
    <row r="6" spans="1:5" ht="14.25">
      <c r="A6" s="38"/>
      <c r="B6" s="38"/>
      <c r="C6" s="38" t="s">
        <v>7</v>
      </c>
      <c r="D6" s="38" t="s">
        <v>35</v>
      </c>
      <c r="E6" s="38" t="s">
        <v>36</v>
      </c>
    </row>
    <row r="7" spans="1:5" ht="14.25">
      <c r="A7" s="39"/>
      <c r="B7" s="40"/>
      <c r="C7" s="39"/>
      <c r="D7" s="39"/>
      <c r="E7" s="39"/>
    </row>
    <row r="8" spans="1:5" ht="14.25">
      <c r="A8" s="41"/>
      <c r="B8" s="42"/>
      <c r="C8" s="42"/>
      <c r="D8" s="42"/>
      <c r="E8" s="42"/>
    </row>
    <row r="9" ht="14.25">
      <c r="A9" t="s">
        <v>199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6" sqref="A6"/>
    </sheetView>
  </sheetViews>
  <sheetFormatPr defaultColWidth="9.00390625" defaultRowHeight="15"/>
  <cols>
    <col min="1" max="1" width="32.57421875" style="0" customWidth="1"/>
    <col min="2" max="2" width="13.421875" style="0" customWidth="1"/>
    <col min="3" max="3" width="29.140625" style="0" customWidth="1"/>
    <col min="4" max="4" width="14.421875" style="0" customWidth="1"/>
  </cols>
  <sheetData>
    <row r="1" ht="14.25">
      <c r="A1" s="33" t="s">
        <v>200</v>
      </c>
    </row>
    <row r="2" spans="1:4" ht="22.5">
      <c r="A2" s="34" t="s">
        <v>201</v>
      </c>
      <c r="B2" s="34"/>
      <c r="C2" s="34"/>
      <c r="D2" s="34"/>
    </row>
    <row r="3" spans="1:4" ht="18" customHeight="1">
      <c r="A3" s="35"/>
      <c r="B3" s="35"/>
      <c r="C3" s="35"/>
      <c r="D3" s="35" t="s">
        <v>2</v>
      </c>
    </row>
    <row r="4" spans="1:4" ht="18.75">
      <c r="A4" s="23" t="s">
        <v>3</v>
      </c>
      <c r="B4" s="23"/>
      <c r="C4" s="23" t="s">
        <v>4</v>
      </c>
      <c r="D4" s="23"/>
    </row>
    <row r="5" spans="1:4" ht="18.75">
      <c r="A5" s="23" t="s">
        <v>5</v>
      </c>
      <c r="B5" s="23" t="s">
        <v>6</v>
      </c>
      <c r="C5" s="23" t="s">
        <v>5</v>
      </c>
      <c r="D5" s="23" t="s">
        <v>6</v>
      </c>
    </row>
    <row r="6" spans="1:4" ht="25.5" customHeight="1">
      <c r="A6" s="23" t="s">
        <v>202</v>
      </c>
      <c r="B6" s="23">
        <v>476.13</v>
      </c>
      <c r="C6" s="23" t="s">
        <v>14</v>
      </c>
      <c r="D6" s="23">
        <v>196.33</v>
      </c>
    </row>
    <row r="7" spans="1:4" ht="18.75">
      <c r="A7" s="23" t="s">
        <v>203</v>
      </c>
      <c r="B7" s="23"/>
      <c r="C7" s="23" t="s">
        <v>16</v>
      </c>
      <c r="D7" s="23">
        <v>7.14</v>
      </c>
    </row>
    <row r="8" spans="1:4" ht="21.75" customHeight="1">
      <c r="A8" s="23" t="s">
        <v>204</v>
      </c>
      <c r="B8" s="23"/>
      <c r="C8" s="23" t="s">
        <v>18</v>
      </c>
      <c r="D8" s="23">
        <v>132.31</v>
      </c>
    </row>
    <row r="9" spans="1:4" ht="19.5" customHeight="1">
      <c r="A9" s="23" t="s">
        <v>205</v>
      </c>
      <c r="B9" s="23"/>
      <c r="C9" s="23" t="s">
        <v>19</v>
      </c>
      <c r="D9" s="23">
        <v>14.72</v>
      </c>
    </row>
    <row r="10" spans="1:4" ht="18.75">
      <c r="A10" s="23" t="s">
        <v>206</v>
      </c>
      <c r="B10" s="23"/>
      <c r="C10" s="23" t="s">
        <v>20</v>
      </c>
      <c r="D10" s="23">
        <v>417.79</v>
      </c>
    </row>
    <row r="11" spans="1:4" ht="18.75">
      <c r="A11" s="23" t="s">
        <v>207</v>
      </c>
      <c r="B11" s="23"/>
      <c r="C11" s="23" t="s">
        <v>22</v>
      </c>
      <c r="D11" s="23">
        <v>355.96</v>
      </c>
    </row>
    <row r="12" spans="1:4" ht="18.75">
      <c r="A12" s="23"/>
      <c r="B12" s="23"/>
      <c r="C12" s="23" t="s">
        <v>23</v>
      </c>
      <c r="D12" s="23">
        <v>17.79</v>
      </c>
    </row>
    <row r="13" spans="1:4" ht="18.75">
      <c r="A13" s="23"/>
      <c r="B13" s="23"/>
      <c r="C13" s="23"/>
      <c r="D13" s="23"/>
    </row>
    <row r="14" spans="1:4" ht="18.75">
      <c r="A14" s="23" t="s">
        <v>208</v>
      </c>
      <c r="B14" s="23">
        <v>476.13</v>
      </c>
      <c r="C14" s="23"/>
      <c r="D14" s="23"/>
    </row>
    <row r="15" spans="1:4" ht="24" customHeight="1">
      <c r="A15" s="23" t="s">
        <v>209</v>
      </c>
      <c r="B15" s="23"/>
      <c r="C15" s="23" t="s">
        <v>210</v>
      </c>
      <c r="D15" s="23">
        <f>SUM(D6:D12)</f>
        <v>1142.04</v>
      </c>
    </row>
    <row r="16" spans="1:4" ht="18.75">
      <c r="A16" s="23" t="s">
        <v>211</v>
      </c>
      <c r="B16" s="23">
        <v>665.91</v>
      </c>
      <c r="C16" s="23" t="s">
        <v>212</v>
      </c>
      <c r="D16" s="36"/>
    </row>
    <row r="17" spans="1:4" ht="18.75">
      <c r="A17" s="23" t="s">
        <v>25</v>
      </c>
      <c r="B17" s="23">
        <f>B14+B16</f>
        <v>1142.04</v>
      </c>
      <c r="C17" s="23" t="s">
        <v>26</v>
      </c>
      <c r="D17" s="23">
        <f>D15</f>
        <v>1142.04</v>
      </c>
    </row>
    <row r="18" ht="18.75">
      <c r="B18" s="35"/>
    </row>
  </sheetData>
  <sheetProtection/>
  <mergeCells count="1">
    <mergeCell ref="A2:D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Zeros="0" workbookViewId="0" topLeftCell="A1">
      <selection activeCell="D41" sqref="D41:E41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5" width="12.57421875" style="1" customWidth="1"/>
    <col min="6" max="6" width="14.421875" style="1" customWidth="1"/>
    <col min="7" max="12" width="12.57421875" style="1" customWidth="1"/>
    <col min="13" max="16384" width="6.8515625" style="1" customWidth="1"/>
  </cols>
  <sheetData>
    <row r="1" spans="1:12" ht="19.5" customHeight="1">
      <c r="A1" s="2" t="s">
        <v>213</v>
      </c>
      <c r="L1" s="28"/>
    </row>
    <row r="2" spans="1:12" ht="27" customHeight="1">
      <c r="A2" s="3" t="s">
        <v>214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9" t="s">
        <v>2</v>
      </c>
    </row>
    <row r="4" spans="1:12" ht="19.5" customHeight="1">
      <c r="A4" s="21" t="s">
        <v>215</v>
      </c>
      <c r="B4" s="21"/>
      <c r="C4" s="7" t="s">
        <v>7</v>
      </c>
      <c r="D4" s="7" t="s">
        <v>211</v>
      </c>
      <c r="E4" s="7" t="s">
        <v>202</v>
      </c>
      <c r="F4" s="7" t="s">
        <v>203</v>
      </c>
      <c r="G4" s="7" t="s">
        <v>204</v>
      </c>
      <c r="H4" s="21" t="s">
        <v>205</v>
      </c>
      <c r="I4" s="21"/>
      <c r="J4" s="7" t="s">
        <v>206</v>
      </c>
      <c r="K4" s="7" t="s">
        <v>207</v>
      </c>
      <c r="L4" s="30" t="s">
        <v>209</v>
      </c>
    </row>
    <row r="5" spans="1:12" ht="19.5" customHeight="1">
      <c r="A5" s="22" t="s">
        <v>32</v>
      </c>
      <c r="B5" s="22" t="s">
        <v>33</v>
      </c>
      <c r="C5" s="7"/>
      <c r="D5" s="7"/>
      <c r="E5" s="25"/>
      <c r="F5" s="25"/>
      <c r="G5" s="25"/>
      <c r="H5" s="26" t="s">
        <v>216</v>
      </c>
      <c r="I5" s="26" t="s">
        <v>217</v>
      </c>
      <c r="J5" s="25"/>
      <c r="K5" s="25"/>
      <c r="L5" s="25"/>
    </row>
    <row r="6" spans="1:12" ht="19.5" customHeight="1">
      <c r="A6" s="8"/>
      <c r="B6" s="9" t="s">
        <v>7</v>
      </c>
      <c r="C6" s="10">
        <f>D6+E6</f>
        <v>1142.0400000000002</v>
      </c>
      <c r="D6" s="23">
        <f>D28+D38+D41</f>
        <v>665.9100000000001</v>
      </c>
      <c r="E6" s="10">
        <f>E7+E19+E22+E34+E41+E50</f>
        <v>476.13000000000005</v>
      </c>
      <c r="F6" s="27"/>
      <c r="G6" s="27"/>
      <c r="H6" s="27"/>
      <c r="I6" s="27"/>
      <c r="J6" s="31"/>
      <c r="K6" s="32"/>
      <c r="L6" s="32">
        <v>0</v>
      </c>
    </row>
    <row r="7" spans="1:12" ht="19.5" customHeight="1">
      <c r="A7" s="11" t="s">
        <v>37</v>
      </c>
      <c r="B7" s="11" t="s">
        <v>14</v>
      </c>
      <c r="C7" s="10">
        <f>D7+E7</f>
        <v>196.32999999999998</v>
      </c>
      <c r="D7" s="23"/>
      <c r="E7" s="10">
        <f>E8+E11+E13+E15+E17</f>
        <v>196.32999999999998</v>
      </c>
      <c r="F7" s="27"/>
      <c r="G7" s="27"/>
      <c r="H7" s="27"/>
      <c r="I7" s="27"/>
      <c r="J7" s="31"/>
      <c r="K7" s="32"/>
      <c r="L7" s="32">
        <v>0</v>
      </c>
    </row>
    <row r="8" spans="1:12" ht="19.5" customHeight="1">
      <c r="A8" s="12" t="s">
        <v>38</v>
      </c>
      <c r="B8" s="11" t="s">
        <v>39</v>
      </c>
      <c r="C8" s="10">
        <f aca="true" t="shared" si="0" ref="C8:C52">D8+E8</f>
        <v>15.55</v>
      </c>
      <c r="D8" s="23"/>
      <c r="E8" s="10">
        <f>E9+E10</f>
        <v>15.55</v>
      </c>
      <c r="F8" s="27"/>
      <c r="G8" s="27"/>
      <c r="H8" s="27"/>
      <c r="I8" s="27"/>
      <c r="J8" s="31"/>
      <c r="K8" s="32"/>
      <c r="L8" s="32">
        <v>0</v>
      </c>
    </row>
    <row r="9" spans="1:12" ht="19.5" customHeight="1">
      <c r="A9" s="13" t="s">
        <v>40</v>
      </c>
      <c r="B9" s="11" t="s">
        <v>41</v>
      </c>
      <c r="C9" s="10">
        <f t="shared" si="0"/>
        <v>12.91</v>
      </c>
      <c r="D9" s="23"/>
      <c r="E9" s="10">
        <v>12.91</v>
      </c>
      <c r="F9" s="27"/>
      <c r="G9" s="27"/>
      <c r="H9" s="27"/>
      <c r="I9" s="27"/>
      <c r="J9" s="31"/>
      <c r="K9" s="32"/>
      <c r="L9" s="32">
        <v>0</v>
      </c>
    </row>
    <row r="10" spans="1:12" ht="19.5" customHeight="1">
      <c r="A10" s="13" t="s">
        <v>42</v>
      </c>
      <c r="B10" s="11" t="s">
        <v>43</v>
      </c>
      <c r="C10" s="10">
        <f t="shared" si="0"/>
        <v>2.64</v>
      </c>
      <c r="D10" s="23"/>
      <c r="E10" s="10">
        <v>2.64</v>
      </c>
      <c r="F10" s="27"/>
      <c r="G10" s="27"/>
      <c r="H10" s="27"/>
      <c r="I10" s="27"/>
      <c r="J10" s="31"/>
      <c r="K10" s="32"/>
      <c r="L10" s="32">
        <v>0</v>
      </c>
    </row>
    <row r="11" spans="1:12" ht="19.5" customHeight="1">
      <c r="A11" s="12" t="s">
        <v>44</v>
      </c>
      <c r="B11" s="11" t="s">
        <v>45</v>
      </c>
      <c r="C11" s="10">
        <f t="shared" si="0"/>
        <v>133.67</v>
      </c>
      <c r="D11" s="23"/>
      <c r="E11" s="10">
        <f aca="true" t="shared" si="1" ref="E11:E15">E12</f>
        <v>133.67</v>
      </c>
      <c r="F11" s="27"/>
      <c r="G11" s="27"/>
      <c r="H11" s="27"/>
      <c r="I11" s="27"/>
      <c r="J11" s="31"/>
      <c r="K11" s="32"/>
      <c r="L11" s="32">
        <v>0</v>
      </c>
    </row>
    <row r="12" spans="1:12" ht="19.5" customHeight="1">
      <c r="A12" s="13" t="s">
        <v>46</v>
      </c>
      <c r="B12" s="11" t="s">
        <v>41</v>
      </c>
      <c r="C12" s="10">
        <f t="shared" si="0"/>
        <v>133.67</v>
      </c>
      <c r="D12" s="23"/>
      <c r="E12" s="10">
        <v>133.67</v>
      </c>
      <c r="F12" s="27"/>
      <c r="G12" s="27"/>
      <c r="H12" s="27"/>
      <c r="I12" s="27"/>
      <c r="J12" s="31"/>
      <c r="K12" s="32"/>
      <c r="L12" s="32">
        <v>0</v>
      </c>
    </row>
    <row r="13" spans="1:12" ht="19.5" customHeight="1">
      <c r="A13" s="12" t="s">
        <v>47</v>
      </c>
      <c r="B13" s="14" t="s">
        <v>48</v>
      </c>
      <c r="C13" s="10">
        <f t="shared" si="0"/>
        <v>16.5</v>
      </c>
      <c r="D13" s="23"/>
      <c r="E13" s="10">
        <f t="shared" si="1"/>
        <v>16.5</v>
      </c>
      <c r="F13" s="27"/>
      <c r="G13" s="27"/>
      <c r="H13" s="27"/>
      <c r="I13" s="27"/>
      <c r="J13" s="31"/>
      <c r="K13" s="32"/>
      <c r="L13" s="32">
        <v>0</v>
      </c>
    </row>
    <row r="14" spans="1:12" ht="19.5" customHeight="1">
      <c r="A14" s="13" t="s">
        <v>49</v>
      </c>
      <c r="B14" s="14" t="s">
        <v>41</v>
      </c>
      <c r="C14" s="10">
        <f t="shared" si="0"/>
        <v>16.5</v>
      </c>
      <c r="D14" s="23"/>
      <c r="E14" s="10">
        <v>16.5</v>
      </c>
      <c r="F14" s="27"/>
      <c r="G14" s="27"/>
      <c r="H14" s="27"/>
      <c r="I14" s="27"/>
      <c r="J14" s="31"/>
      <c r="K14" s="32"/>
      <c r="L14" s="32">
        <v>0</v>
      </c>
    </row>
    <row r="15" spans="1:12" ht="19.5" customHeight="1">
      <c r="A15" s="12" t="s">
        <v>50</v>
      </c>
      <c r="B15" s="14" t="s">
        <v>51</v>
      </c>
      <c r="C15" s="10">
        <f t="shared" si="0"/>
        <v>9.54</v>
      </c>
      <c r="D15" s="23"/>
      <c r="E15" s="10">
        <f t="shared" si="1"/>
        <v>9.54</v>
      </c>
      <c r="F15" s="27"/>
      <c r="G15" s="27"/>
      <c r="H15" s="27"/>
      <c r="I15" s="27"/>
      <c r="J15" s="31"/>
      <c r="K15" s="32"/>
      <c r="L15" s="32">
        <v>0</v>
      </c>
    </row>
    <row r="16" spans="1:12" ht="19.5" customHeight="1">
      <c r="A16" s="13" t="s">
        <v>52</v>
      </c>
      <c r="B16" s="14" t="s">
        <v>41</v>
      </c>
      <c r="C16" s="10">
        <f t="shared" si="0"/>
        <v>9.54</v>
      </c>
      <c r="D16" s="23"/>
      <c r="E16" s="10">
        <v>9.54</v>
      </c>
      <c r="F16" s="27"/>
      <c r="G16" s="27"/>
      <c r="H16" s="27"/>
      <c r="I16" s="27"/>
      <c r="J16" s="31"/>
      <c r="K16" s="32"/>
      <c r="L16" s="32">
        <v>0</v>
      </c>
    </row>
    <row r="17" spans="1:12" ht="19.5" customHeight="1">
      <c r="A17" s="12" t="s">
        <v>53</v>
      </c>
      <c r="B17" s="14" t="s">
        <v>54</v>
      </c>
      <c r="C17" s="10">
        <f t="shared" si="0"/>
        <v>21.07</v>
      </c>
      <c r="D17" s="23"/>
      <c r="E17" s="10">
        <f aca="true" t="shared" si="2" ref="E17:E20">E18</f>
        <v>21.07</v>
      </c>
      <c r="F17" s="27"/>
      <c r="G17" s="27"/>
      <c r="H17" s="27"/>
      <c r="I17" s="27"/>
      <c r="J17" s="31"/>
      <c r="K17" s="32"/>
      <c r="L17" s="32">
        <v>0</v>
      </c>
    </row>
    <row r="18" spans="1:12" ht="19.5" customHeight="1">
      <c r="A18" s="13" t="s">
        <v>55</v>
      </c>
      <c r="B18" s="14" t="s">
        <v>41</v>
      </c>
      <c r="C18" s="10">
        <f t="shared" si="0"/>
        <v>21.07</v>
      </c>
      <c r="D18" s="23"/>
      <c r="E18" s="10">
        <v>21.07</v>
      </c>
      <c r="F18" s="27"/>
      <c r="G18" s="27"/>
      <c r="H18" s="27"/>
      <c r="I18" s="27"/>
      <c r="J18" s="31"/>
      <c r="K18" s="32"/>
      <c r="L18" s="32">
        <v>0</v>
      </c>
    </row>
    <row r="19" spans="1:12" ht="19.5" customHeight="1">
      <c r="A19" s="12" t="s">
        <v>56</v>
      </c>
      <c r="B19" s="14" t="s">
        <v>16</v>
      </c>
      <c r="C19" s="10">
        <f t="shared" si="0"/>
        <v>7.14</v>
      </c>
      <c r="D19" s="23"/>
      <c r="E19" s="10">
        <f t="shared" si="2"/>
        <v>7.14</v>
      </c>
      <c r="F19" s="27"/>
      <c r="G19" s="27"/>
      <c r="H19" s="27"/>
      <c r="I19" s="27"/>
      <c r="J19" s="31"/>
      <c r="K19" s="32"/>
      <c r="L19" s="32">
        <v>0</v>
      </c>
    </row>
    <row r="20" spans="1:12" ht="19.5" customHeight="1">
      <c r="A20" s="12" t="s">
        <v>57</v>
      </c>
      <c r="B20" s="14" t="s">
        <v>58</v>
      </c>
      <c r="C20" s="10">
        <f t="shared" si="0"/>
        <v>7.14</v>
      </c>
      <c r="D20" s="23"/>
      <c r="E20" s="10">
        <f t="shared" si="2"/>
        <v>7.14</v>
      </c>
      <c r="F20" s="27"/>
      <c r="G20" s="27"/>
      <c r="H20" s="27"/>
      <c r="I20" s="27"/>
      <c r="J20" s="31"/>
      <c r="K20" s="32"/>
      <c r="L20" s="32">
        <v>0</v>
      </c>
    </row>
    <row r="21" spans="1:12" ht="19.5" customHeight="1">
      <c r="A21" s="13" t="s">
        <v>59</v>
      </c>
      <c r="B21" s="14" t="s">
        <v>60</v>
      </c>
      <c r="C21" s="10">
        <f t="shared" si="0"/>
        <v>7.14</v>
      </c>
      <c r="D21" s="23"/>
      <c r="E21" s="10">
        <v>7.14</v>
      </c>
      <c r="F21" s="27"/>
      <c r="G21" s="27"/>
      <c r="H21" s="27"/>
      <c r="I21" s="27"/>
      <c r="J21" s="31"/>
      <c r="K21" s="32"/>
      <c r="L21" s="32">
        <v>0</v>
      </c>
    </row>
    <row r="22" spans="1:12" ht="19.5" customHeight="1">
      <c r="A22" s="12" t="s">
        <v>61</v>
      </c>
      <c r="B22" s="15" t="s">
        <v>18</v>
      </c>
      <c r="C22" s="10">
        <f t="shared" si="0"/>
        <v>123.19</v>
      </c>
      <c r="D22" s="23"/>
      <c r="E22" s="10">
        <f>E23+E25+E28+E32</f>
        <v>123.19</v>
      </c>
      <c r="F22" s="27"/>
      <c r="G22" s="27"/>
      <c r="H22" s="27"/>
      <c r="I22" s="27"/>
      <c r="J22" s="31"/>
      <c r="K22" s="32"/>
      <c r="L22" s="32">
        <v>0</v>
      </c>
    </row>
    <row r="23" spans="1:12" ht="19.5" customHeight="1">
      <c r="A23" s="12" t="s">
        <v>62</v>
      </c>
      <c r="B23" s="15" t="s">
        <v>63</v>
      </c>
      <c r="C23" s="10">
        <f t="shared" si="0"/>
        <v>7.84</v>
      </c>
      <c r="D23" s="23"/>
      <c r="E23" s="10">
        <v>7.84</v>
      </c>
      <c r="F23" s="27"/>
      <c r="G23" s="27"/>
      <c r="H23" s="27"/>
      <c r="I23" s="27"/>
      <c r="J23" s="31"/>
      <c r="K23" s="32"/>
      <c r="L23" s="32">
        <v>0</v>
      </c>
    </row>
    <row r="24" spans="1:12" ht="19.5" customHeight="1">
      <c r="A24" s="13" t="s">
        <v>64</v>
      </c>
      <c r="B24" s="15" t="s">
        <v>65</v>
      </c>
      <c r="C24" s="10">
        <f t="shared" si="0"/>
        <v>7.84</v>
      </c>
      <c r="D24" s="23"/>
      <c r="E24" s="10">
        <v>7.84</v>
      </c>
      <c r="F24" s="27"/>
      <c r="G24" s="27"/>
      <c r="H24" s="27"/>
      <c r="I24" s="27"/>
      <c r="J24" s="31"/>
      <c r="K24" s="32"/>
      <c r="L24" s="32">
        <v>0</v>
      </c>
    </row>
    <row r="25" spans="1:12" ht="19.5" customHeight="1">
      <c r="A25" s="12" t="s">
        <v>66</v>
      </c>
      <c r="B25" s="15" t="s">
        <v>67</v>
      </c>
      <c r="C25" s="10">
        <f t="shared" si="0"/>
        <v>42.79</v>
      </c>
      <c r="D25" s="23"/>
      <c r="E25" s="10">
        <f>E26+E27</f>
        <v>42.79</v>
      </c>
      <c r="F25" s="27"/>
      <c r="G25" s="27"/>
      <c r="H25" s="27"/>
      <c r="I25" s="27"/>
      <c r="J25" s="31"/>
      <c r="K25" s="32"/>
      <c r="L25" s="32">
        <v>0</v>
      </c>
    </row>
    <row r="26" spans="1:12" ht="19.5" customHeight="1">
      <c r="A26" s="13" t="s">
        <v>68</v>
      </c>
      <c r="B26" s="14" t="s">
        <v>69</v>
      </c>
      <c r="C26" s="10">
        <f t="shared" si="0"/>
        <v>29.75</v>
      </c>
      <c r="D26" s="23"/>
      <c r="E26" s="10">
        <v>29.75</v>
      </c>
      <c r="F26" s="27"/>
      <c r="G26" s="27"/>
      <c r="H26" s="27"/>
      <c r="I26" s="27"/>
      <c r="J26" s="31"/>
      <c r="K26" s="32"/>
      <c r="L26" s="32">
        <v>0</v>
      </c>
    </row>
    <row r="27" spans="1:12" ht="19.5" customHeight="1">
      <c r="A27" s="13" t="s">
        <v>70</v>
      </c>
      <c r="B27" s="14" t="s">
        <v>71</v>
      </c>
      <c r="C27" s="10">
        <f t="shared" si="0"/>
        <v>13.04</v>
      </c>
      <c r="D27" s="23"/>
      <c r="E27" s="10">
        <v>13.04</v>
      </c>
      <c r="F27" s="27"/>
      <c r="G27" s="27"/>
      <c r="H27" s="27"/>
      <c r="I27" s="27"/>
      <c r="J27" s="31"/>
      <c r="K27" s="32"/>
      <c r="L27" s="32">
        <v>0</v>
      </c>
    </row>
    <row r="28" spans="1:12" ht="19.5" customHeight="1">
      <c r="A28" s="12" t="s">
        <v>72</v>
      </c>
      <c r="B28" s="14" t="s">
        <v>73</v>
      </c>
      <c r="C28" s="10">
        <f t="shared" si="0"/>
        <v>12.559999999999999</v>
      </c>
      <c r="D28" s="23">
        <v>9.12</v>
      </c>
      <c r="E28" s="10">
        <f>E29+E30+E31</f>
        <v>3.44</v>
      </c>
      <c r="F28" s="27"/>
      <c r="G28" s="27"/>
      <c r="H28" s="27"/>
      <c r="I28" s="27"/>
      <c r="J28" s="31"/>
      <c r="K28" s="32"/>
      <c r="L28" s="32">
        <v>0</v>
      </c>
    </row>
    <row r="29" spans="1:12" ht="19.5" customHeight="1">
      <c r="A29" s="13" t="s">
        <v>74</v>
      </c>
      <c r="B29" s="14" t="s">
        <v>75</v>
      </c>
      <c r="C29" s="10">
        <f t="shared" si="0"/>
        <v>0.54</v>
      </c>
      <c r="D29" s="23"/>
      <c r="E29" s="10">
        <v>0.54</v>
      </c>
      <c r="F29" s="27"/>
      <c r="G29" s="27"/>
      <c r="H29" s="27"/>
      <c r="I29" s="27"/>
      <c r="J29" s="31"/>
      <c r="K29" s="32"/>
      <c r="L29" s="32">
        <v>0</v>
      </c>
    </row>
    <row r="30" spans="1:12" ht="19.5" customHeight="1">
      <c r="A30" s="13" t="s">
        <v>76</v>
      </c>
      <c r="B30" s="14" t="s">
        <v>77</v>
      </c>
      <c r="C30" s="10">
        <f t="shared" si="0"/>
        <v>0.5</v>
      </c>
      <c r="D30" s="23"/>
      <c r="E30" s="10">
        <v>0.5</v>
      </c>
      <c r="F30" s="27"/>
      <c r="G30" s="27"/>
      <c r="H30" s="27"/>
      <c r="I30" s="27"/>
      <c r="J30" s="31"/>
      <c r="K30" s="32"/>
      <c r="L30" s="32">
        <v>0</v>
      </c>
    </row>
    <row r="31" spans="1:12" ht="19.5" customHeight="1">
      <c r="A31" s="13" t="s">
        <v>78</v>
      </c>
      <c r="B31" s="14" t="s">
        <v>79</v>
      </c>
      <c r="C31" s="10">
        <f t="shared" si="0"/>
        <v>2.4</v>
      </c>
      <c r="D31" s="23"/>
      <c r="E31" s="10">
        <v>2.4</v>
      </c>
      <c r="F31" s="27"/>
      <c r="G31" s="27"/>
      <c r="H31" s="27"/>
      <c r="I31" s="27"/>
      <c r="J31" s="31"/>
      <c r="K31" s="32"/>
      <c r="L31" s="32">
        <v>0</v>
      </c>
    </row>
    <row r="32" spans="1:12" ht="19.5" customHeight="1">
      <c r="A32" s="12" t="s">
        <v>80</v>
      </c>
      <c r="B32" s="14" t="s">
        <v>81</v>
      </c>
      <c r="C32" s="10">
        <f t="shared" si="0"/>
        <v>69.12</v>
      </c>
      <c r="D32" s="23"/>
      <c r="E32" s="10">
        <f>E33</f>
        <v>69.12</v>
      </c>
      <c r="F32" s="27"/>
      <c r="G32" s="27"/>
      <c r="H32" s="27"/>
      <c r="I32" s="27"/>
      <c r="J32" s="31"/>
      <c r="K32" s="32"/>
      <c r="L32" s="32"/>
    </row>
    <row r="33" spans="1:12" ht="19.5" customHeight="1">
      <c r="A33" s="13" t="s">
        <v>82</v>
      </c>
      <c r="B33" s="14" t="s">
        <v>83</v>
      </c>
      <c r="C33" s="10">
        <f t="shared" si="0"/>
        <v>69.12</v>
      </c>
      <c r="D33" s="23"/>
      <c r="E33" s="10">
        <v>69.12</v>
      </c>
      <c r="F33" s="27"/>
      <c r="G33" s="27"/>
      <c r="H33" s="27"/>
      <c r="I33" s="27"/>
      <c r="J33" s="31"/>
      <c r="K33" s="32"/>
      <c r="L33" s="32"/>
    </row>
    <row r="34" spans="1:12" ht="19.5" customHeight="1">
      <c r="A34" s="12" t="s">
        <v>84</v>
      </c>
      <c r="B34" s="15" t="s">
        <v>19</v>
      </c>
      <c r="C34" s="10">
        <f t="shared" si="0"/>
        <v>14.719999999999999</v>
      </c>
      <c r="D34" s="23"/>
      <c r="E34" s="10">
        <f>E35</f>
        <v>14.719999999999999</v>
      </c>
      <c r="F34" s="27"/>
      <c r="G34" s="27"/>
      <c r="H34" s="27"/>
      <c r="I34" s="27"/>
      <c r="J34" s="31"/>
      <c r="K34" s="32"/>
      <c r="L34" s="32"/>
    </row>
    <row r="35" spans="1:12" ht="19.5" customHeight="1">
      <c r="A35" s="12" t="s">
        <v>85</v>
      </c>
      <c r="B35" s="15" t="s">
        <v>86</v>
      </c>
      <c r="C35" s="10">
        <f t="shared" si="0"/>
        <v>14.719999999999999</v>
      </c>
      <c r="D35" s="23"/>
      <c r="E35" s="10">
        <f>E36+E37</f>
        <v>14.719999999999999</v>
      </c>
      <c r="F35" s="27"/>
      <c r="G35" s="27"/>
      <c r="H35" s="27"/>
      <c r="I35" s="27"/>
      <c r="J35" s="31"/>
      <c r="K35" s="32"/>
      <c r="L35" s="32"/>
    </row>
    <row r="36" spans="1:12" ht="19.5" customHeight="1">
      <c r="A36" s="13" t="s">
        <v>87</v>
      </c>
      <c r="B36" s="15" t="s">
        <v>88</v>
      </c>
      <c r="C36" s="10">
        <f t="shared" si="0"/>
        <v>12.53</v>
      </c>
      <c r="D36" s="23"/>
      <c r="E36" s="10">
        <v>12.53</v>
      </c>
      <c r="F36" s="27"/>
      <c r="G36" s="27"/>
      <c r="H36" s="27"/>
      <c r="I36" s="27"/>
      <c r="J36" s="31"/>
      <c r="K36" s="32"/>
      <c r="L36" s="32"/>
    </row>
    <row r="37" spans="1:12" ht="19.5" customHeight="1">
      <c r="A37" s="13" t="s">
        <v>89</v>
      </c>
      <c r="B37" s="15" t="s">
        <v>90</v>
      </c>
      <c r="C37" s="10">
        <f t="shared" si="0"/>
        <v>2.19</v>
      </c>
      <c r="D37" s="23"/>
      <c r="E37" s="10">
        <v>2.19</v>
      </c>
      <c r="F37" s="27"/>
      <c r="G37" s="27"/>
      <c r="H37" s="27"/>
      <c r="I37" s="27"/>
      <c r="J37" s="31"/>
      <c r="K37" s="32"/>
      <c r="L37" s="32"/>
    </row>
    <row r="38" spans="1:12" ht="19.5" customHeight="1">
      <c r="A38" s="16" t="s">
        <v>218</v>
      </c>
      <c r="B38" s="14" t="s">
        <v>20</v>
      </c>
      <c r="C38" s="10">
        <f t="shared" si="0"/>
        <v>417.79</v>
      </c>
      <c r="D38" s="10">
        <v>417.79</v>
      </c>
      <c r="E38" s="10"/>
      <c r="F38" s="27"/>
      <c r="G38" s="27"/>
      <c r="H38" s="27"/>
      <c r="I38" s="27"/>
      <c r="J38" s="31"/>
      <c r="K38" s="32"/>
      <c r="L38" s="32"/>
    </row>
    <row r="39" spans="1:12" ht="19.5" customHeight="1">
      <c r="A39" s="13" t="s">
        <v>219</v>
      </c>
      <c r="B39" s="15" t="s">
        <v>220</v>
      </c>
      <c r="C39" s="10">
        <f t="shared" si="0"/>
        <v>30</v>
      </c>
      <c r="D39" s="10">
        <v>30</v>
      </c>
      <c r="E39" s="10"/>
      <c r="F39" s="27"/>
      <c r="G39" s="27"/>
      <c r="H39" s="27"/>
      <c r="I39" s="27"/>
      <c r="J39" s="31"/>
      <c r="K39" s="32"/>
      <c r="L39" s="32"/>
    </row>
    <row r="40" spans="1:12" ht="19.5" customHeight="1">
      <c r="A40" s="13" t="s">
        <v>221</v>
      </c>
      <c r="B40" s="15" t="s">
        <v>222</v>
      </c>
      <c r="C40" s="10">
        <f t="shared" si="0"/>
        <v>387.79</v>
      </c>
      <c r="D40" s="10">
        <v>387.79</v>
      </c>
      <c r="E40" s="10"/>
      <c r="F40" s="27"/>
      <c r="G40" s="27"/>
      <c r="H40" s="27"/>
      <c r="I40" s="27"/>
      <c r="J40" s="31"/>
      <c r="K40" s="32"/>
      <c r="L40" s="32"/>
    </row>
    <row r="41" spans="1:12" ht="19.5" customHeight="1">
      <c r="A41" s="12" t="s">
        <v>91</v>
      </c>
      <c r="B41" s="15" t="s">
        <v>22</v>
      </c>
      <c r="C41" s="10">
        <f>C42+C47</f>
        <v>355.96</v>
      </c>
      <c r="D41" s="10">
        <f>D42+D47</f>
        <v>239</v>
      </c>
      <c r="E41" s="10">
        <f>E42+E47</f>
        <v>116.96000000000001</v>
      </c>
      <c r="F41" s="27"/>
      <c r="G41" s="27"/>
      <c r="H41" s="27"/>
      <c r="I41" s="27"/>
      <c r="J41" s="31"/>
      <c r="K41" s="32"/>
      <c r="L41" s="32"/>
    </row>
    <row r="42" spans="1:12" ht="19.5" customHeight="1">
      <c r="A42" s="12" t="s">
        <v>92</v>
      </c>
      <c r="B42" s="15" t="s">
        <v>93</v>
      </c>
      <c r="C42" s="10">
        <f>C43+C44+C45+C46</f>
        <v>68.57</v>
      </c>
      <c r="D42" s="10">
        <f>D45+D46</f>
        <v>39</v>
      </c>
      <c r="E42" s="10">
        <f>E43+E44</f>
        <v>29.57</v>
      </c>
      <c r="F42" s="27"/>
      <c r="G42" s="27"/>
      <c r="H42" s="27"/>
      <c r="I42" s="27"/>
      <c r="J42" s="31"/>
      <c r="K42" s="32"/>
      <c r="L42" s="32"/>
    </row>
    <row r="43" spans="1:12" ht="19.5" customHeight="1">
      <c r="A43" s="13" t="s">
        <v>94</v>
      </c>
      <c r="B43" s="15" t="s">
        <v>95</v>
      </c>
      <c r="C43" s="10">
        <f t="shared" si="0"/>
        <v>14.23</v>
      </c>
      <c r="D43" s="10"/>
      <c r="E43" s="10">
        <v>14.23</v>
      </c>
      <c r="F43" s="27"/>
      <c r="G43" s="27"/>
      <c r="H43" s="27"/>
      <c r="I43" s="27"/>
      <c r="J43" s="31"/>
      <c r="K43" s="32"/>
      <c r="L43" s="32"/>
    </row>
    <row r="44" spans="1:12" ht="19.5" customHeight="1">
      <c r="A44" s="13" t="s">
        <v>96</v>
      </c>
      <c r="B44" s="15" t="s">
        <v>97</v>
      </c>
      <c r="C44" s="10">
        <f t="shared" si="0"/>
        <v>15.34</v>
      </c>
      <c r="D44" s="10"/>
      <c r="E44" s="10">
        <v>15.34</v>
      </c>
      <c r="F44" s="27"/>
      <c r="G44" s="27"/>
      <c r="H44" s="27"/>
      <c r="I44" s="27"/>
      <c r="J44" s="31"/>
      <c r="K44" s="32"/>
      <c r="L44" s="32"/>
    </row>
    <row r="45" spans="1:12" ht="19.5" customHeight="1">
      <c r="A45" s="13" t="s">
        <v>223</v>
      </c>
      <c r="B45" s="15" t="s">
        <v>224</v>
      </c>
      <c r="C45" s="10">
        <f t="shared" si="0"/>
        <v>15</v>
      </c>
      <c r="D45" s="10">
        <v>15</v>
      </c>
      <c r="E45" s="10"/>
      <c r="F45" s="27"/>
      <c r="G45" s="27"/>
      <c r="H45" s="27"/>
      <c r="I45" s="27"/>
      <c r="J45" s="31"/>
      <c r="K45" s="32"/>
      <c r="L45" s="32"/>
    </row>
    <row r="46" spans="1:12" ht="19.5" customHeight="1">
      <c r="A46" s="13" t="s">
        <v>225</v>
      </c>
      <c r="B46" s="15" t="s">
        <v>226</v>
      </c>
      <c r="C46" s="10">
        <f t="shared" si="0"/>
        <v>24</v>
      </c>
      <c r="D46" s="10">
        <v>24</v>
      </c>
      <c r="E46" s="10"/>
      <c r="F46" s="27"/>
      <c r="G46" s="27"/>
      <c r="H46" s="27"/>
      <c r="I46" s="27"/>
      <c r="J46" s="31"/>
      <c r="K46" s="32"/>
      <c r="L46" s="32"/>
    </row>
    <row r="47" spans="1:12" ht="19.5" customHeight="1">
      <c r="A47" s="12" t="s">
        <v>98</v>
      </c>
      <c r="B47" s="15" t="s">
        <v>99</v>
      </c>
      <c r="C47" s="10">
        <f>C48+C49</f>
        <v>287.39</v>
      </c>
      <c r="D47" s="10">
        <f>D48</f>
        <v>200</v>
      </c>
      <c r="E47" s="10">
        <v>87.39</v>
      </c>
      <c r="F47" s="27"/>
      <c r="G47" s="27"/>
      <c r="H47" s="27"/>
      <c r="I47" s="27"/>
      <c r="J47" s="31"/>
      <c r="K47" s="32"/>
      <c r="L47" s="32"/>
    </row>
    <row r="48" spans="1:12" ht="19.5" customHeight="1">
      <c r="A48" s="13" t="s">
        <v>227</v>
      </c>
      <c r="B48" s="15" t="s">
        <v>228</v>
      </c>
      <c r="C48" s="10">
        <f t="shared" si="0"/>
        <v>200</v>
      </c>
      <c r="D48" s="10">
        <v>200</v>
      </c>
      <c r="E48" s="10"/>
      <c r="F48" s="27"/>
      <c r="G48" s="27"/>
      <c r="H48" s="27"/>
      <c r="I48" s="27"/>
      <c r="J48" s="31"/>
      <c r="K48" s="32"/>
      <c r="L48" s="32"/>
    </row>
    <row r="49" spans="1:12" ht="19.5" customHeight="1">
      <c r="A49" s="13" t="s">
        <v>100</v>
      </c>
      <c r="B49" s="15" t="s">
        <v>101</v>
      </c>
      <c r="C49" s="10">
        <f t="shared" si="0"/>
        <v>87.39</v>
      </c>
      <c r="D49" s="10"/>
      <c r="E49" s="10">
        <v>87.39</v>
      </c>
      <c r="F49" s="27"/>
      <c r="G49" s="27"/>
      <c r="H49" s="27"/>
      <c r="I49" s="27"/>
      <c r="J49" s="31"/>
      <c r="K49" s="32"/>
      <c r="L49" s="32"/>
    </row>
    <row r="50" spans="1:12" ht="19.5" customHeight="1">
      <c r="A50" s="12" t="s">
        <v>102</v>
      </c>
      <c r="B50" s="15" t="s">
        <v>23</v>
      </c>
      <c r="C50" s="10">
        <f t="shared" si="0"/>
        <v>17.79</v>
      </c>
      <c r="D50" s="10"/>
      <c r="E50" s="10">
        <f>E51</f>
        <v>17.79</v>
      </c>
      <c r="F50" s="27"/>
      <c r="G50" s="27"/>
      <c r="H50" s="27"/>
      <c r="I50" s="27"/>
      <c r="J50" s="31"/>
      <c r="K50" s="32"/>
      <c r="L50" s="32"/>
    </row>
    <row r="51" spans="1:12" ht="19.5" customHeight="1">
      <c r="A51" s="12" t="s">
        <v>103</v>
      </c>
      <c r="B51" s="15" t="s">
        <v>104</v>
      </c>
      <c r="C51" s="10">
        <f t="shared" si="0"/>
        <v>17.79</v>
      </c>
      <c r="D51" s="10"/>
      <c r="E51" s="10">
        <f>E52</f>
        <v>17.79</v>
      </c>
      <c r="F51" s="27"/>
      <c r="G51" s="27"/>
      <c r="H51" s="27"/>
      <c r="I51" s="27"/>
      <c r="J51" s="31"/>
      <c r="K51" s="32"/>
      <c r="L51" s="32"/>
    </row>
    <row r="52" spans="1:12" ht="19.5" customHeight="1">
      <c r="A52" s="12" t="s">
        <v>105</v>
      </c>
      <c r="B52" s="15" t="s">
        <v>106</v>
      </c>
      <c r="C52" s="10">
        <f t="shared" si="0"/>
        <v>17.79</v>
      </c>
      <c r="D52" s="10"/>
      <c r="E52" s="10">
        <v>17.79</v>
      </c>
      <c r="F52" s="27"/>
      <c r="G52" s="27"/>
      <c r="H52" s="27"/>
      <c r="I52" s="27"/>
      <c r="J52" s="31"/>
      <c r="K52" s="32"/>
      <c r="L52" s="32"/>
    </row>
    <row r="53" spans="3:5" ht="21" customHeight="1">
      <c r="C53" s="24"/>
      <c r="D53" s="24"/>
      <c r="E53" s="24"/>
    </row>
    <row r="54" ht="21" customHeight="1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workbookViewId="0" topLeftCell="A1">
      <selection activeCell="E46" sqref="E46"/>
    </sheetView>
  </sheetViews>
  <sheetFormatPr defaultColWidth="6.8515625" defaultRowHeight="12.75" customHeight="1"/>
  <cols>
    <col min="1" max="1" width="17.140625" style="1" customWidth="1"/>
    <col min="2" max="2" width="42.42187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229</v>
      </c>
    </row>
    <row r="2" spans="1:8" ht="24" customHeight="1">
      <c r="A2" s="3" t="s">
        <v>230</v>
      </c>
      <c r="B2" s="4"/>
      <c r="C2" s="4"/>
      <c r="D2" s="4"/>
      <c r="E2" s="4"/>
      <c r="F2" s="4"/>
      <c r="G2" s="4"/>
      <c r="H2" s="17"/>
    </row>
    <row r="3" spans="1:8" ht="19.5" customHeight="1">
      <c r="A3" s="5"/>
      <c r="B3" s="4"/>
      <c r="C3" s="4"/>
      <c r="D3" s="4"/>
      <c r="E3" s="4"/>
      <c r="F3" s="4"/>
      <c r="G3" s="4"/>
      <c r="H3" s="17"/>
    </row>
    <row r="4" spans="1:8" ht="19.5" customHeight="1">
      <c r="A4" s="6"/>
      <c r="B4" s="6"/>
      <c r="C4" s="6"/>
      <c r="D4" s="6"/>
      <c r="E4" s="6"/>
      <c r="F4" s="6"/>
      <c r="G4" s="6"/>
      <c r="H4" s="18" t="s">
        <v>2</v>
      </c>
    </row>
    <row r="5" spans="1:8" ht="29.25" customHeight="1">
      <c r="A5" s="7" t="s">
        <v>32</v>
      </c>
      <c r="B5" s="7" t="s">
        <v>33</v>
      </c>
      <c r="C5" s="7" t="s">
        <v>7</v>
      </c>
      <c r="D5" s="7" t="s">
        <v>35</v>
      </c>
      <c r="E5" s="7" t="s">
        <v>36</v>
      </c>
      <c r="F5" s="7" t="s">
        <v>231</v>
      </c>
      <c r="G5" s="7" t="s">
        <v>232</v>
      </c>
      <c r="H5" s="7" t="s">
        <v>233</v>
      </c>
    </row>
    <row r="6" spans="1:8" ht="19.5" customHeight="1">
      <c r="A6" s="8"/>
      <c r="B6" s="9" t="s">
        <v>7</v>
      </c>
      <c r="C6" s="10">
        <f>D6+E6</f>
        <v>1142.04</v>
      </c>
      <c r="D6" s="10">
        <f>D7+D19+D22+D34+D41+D50</f>
        <v>485.25000000000006</v>
      </c>
      <c r="E6" s="10">
        <f>E38+E41</f>
        <v>656.79</v>
      </c>
      <c r="F6" s="19"/>
      <c r="G6" s="19"/>
      <c r="H6" s="19"/>
    </row>
    <row r="7" spans="1:8" ht="19.5" customHeight="1">
      <c r="A7" s="11" t="s">
        <v>37</v>
      </c>
      <c r="B7" s="11" t="s">
        <v>14</v>
      </c>
      <c r="C7" s="10">
        <f>C8+C11+C13+C15+C17</f>
        <v>196.32999999999998</v>
      </c>
      <c r="D7" s="10">
        <f>D8+D11+D13+D15+D17</f>
        <v>196.32999999999998</v>
      </c>
      <c r="E7" s="19"/>
      <c r="F7" s="19"/>
      <c r="G7" s="19"/>
      <c r="H7" s="19"/>
    </row>
    <row r="8" spans="1:8" ht="19.5" customHeight="1">
      <c r="A8" s="12" t="s">
        <v>38</v>
      </c>
      <c r="B8" s="11" t="s">
        <v>39</v>
      </c>
      <c r="C8" s="10">
        <f>C9+C10</f>
        <v>15.55</v>
      </c>
      <c r="D8" s="10">
        <f>D9+D10</f>
        <v>15.55</v>
      </c>
      <c r="E8" s="19"/>
      <c r="F8" s="19"/>
      <c r="G8" s="19"/>
      <c r="H8" s="19"/>
    </row>
    <row r="9" spans="1:8" ht="19.5" customHeight="1">
      <c r="A9" s="13" t="s">
        <v>40</v>
      </c>
      <c r="B9" s="11" t="s">
        <v>41</v>
      </c>
      <c r="C9" s="10">
        <v>12.91</v>
      </c>
      <c r="D9" s="10">
        <v>12.91</v>
      </c>
      <c r="E9" s="19"/>
      <c r="F9" s="19"/>
      <c r="G9" s="19"/>
      <c r="H9" s="19"/>
    </row>
    <row r="10" spans="1:8" ht="19.5" customHeight="1">
      <c r="A10" s="13" t="s">
        <v>42</v>
      </c>
      <c r="B10" s="11" t="s">
        <v>43</v>
      </c>
      <c r="C10" s="10">
        <v>2.64</v>
      </c>
      <c r="D10" s="10">
        <v>2.64</v>
      </c>
      <c r="E10" s="19"/>
      <c r="F10" s="19"/>
      <c r="G10" s="19"/>
      <c r="H10" s="19"/>
    </row>
    <row r="11" spans="1:8" ht="19.5" customHeight="1">
      <c r="A11" s="12" t="s">
        <v>44</v>
      </c>
      <c r="B11" s="11" t="s">
        <v>45</v>
      </c>
      <c r="C11" s="10">
        <f aca="true" t="shared" si="0" ref="C11:C15">C12</f>
        <v>133.67</v>
      </c>
      <c r="D11" s="10">
        <f aca="true" t="shared" si="1" ref="D11:D15">D12</f>
        <v>133.67</v>
      </c>
      <c r="E11" s="19"/>
      <c r="F11" s="19"/>
      <c r="G11" s="19"/>
      <c r="H11" s="19"/>
    </row>
    <row r="12" spans="1:8" ht="19.5" customHeight="1">
      <c r="A12" s="13" t="s">
        <v>46</v>
      </c>
      <c r="B12" s="11" t="s">
        <v>41</v>
      </c>
      <c r="C12" s="10">
        <v>133.67</v>
      </c>
      <c r="D12" s="10">
        <v>133.67</v>
      </c>
      <c r="E12" s="19"/>
      <c r="F12" s="19"/>
      <c r="G12" s="19"/>
      <c r="H12" s="19"/>
    </row>
    <row r="13" spans="1:8" ht="19.5" customHeight="1">
      <c r="A13" s="12" t="s">
        <v>47</v>
      </c>
      <c r="B13" s="14" t="s">
        <v>48</v>
      </c>
      <c r="C13" s="10">
        <f t="shared" si="0"/>
        <v>16.5</v>
      </c>
      <c r="D13" s="10">
        <f t="shared" si="1"/>
        <v>16.5</v>
      </c>
      <c r="E13" s="19"/>
      <c r="F13" s="19"/>
      <c r="G13" s="19"/>
      <c r="H13" s="19"/>
    </row>
    <row r="14" spans="1:8" ht="19.5" customHeight="1">
      <c r="A14" s="13" t="s">
        <v>49</v>
      </c>
      <c r="B14" s="14" t="s">
        <v>41</v>
      </c>
      <c r="C14" s="10">
        <v>16.5</v>
      </c>
      <c r="D14" s="10">
        <v>16.5</v>
      </c>
      <c r="E14" s="19"/>
      <c r="F14" s="19"/>
      <c r="G14" s="19"/>
      <c r="H14" s="19"/>
    </row>
    <row r="15" spans="1:8" ht="19.5" customHeight="1">
      <c r="A15" s="12" t="s">
        <v>50</v>
      </c>
      <c r="B15" s="14" t="s">
        <v>51</v>
      </c>
      <c r="C15" s="10">
        <f t="shared" si="0"/>
        <v>9.54</v>
      </c>
      <c r="D15" s="10">
        <f t="shared" si="1"/>
        <v>9.54</v>
      </c>
      <c r="E15" s="19"/>
      <c r="F15" s="19"/>
      <c r="G15" s="19"/>
      <c r="H15" s="19"/>
    </row>
    <row r="16" spans="1:8" ht="19.5" customHeight="1">
      <c r="A16" s="13" t="s">
        <v>52</v>
      </c>
      <c r="B16" s="14" t="s">
        <v>41</v>
      </c>
      <c r="C16" s="10">
        <v>9.54</v>
      </c>
      <c r="D16" s="10">
        <v>9.54</v>
      </c>
      <c r="E16" s="19"/>
      <c r="F16" s="19"/>
      <c r="G16" s="19"/>
      <c r="H16" s="19"/>
    </row>
    <row r="17" spans="1:8" ht="19.5" customHeight="1">
      <c r="A17" s="12" t="s">
        <v>53</v>
      </c>
      <c r="B17" s="14" t="s">
        <v>54</v>
      </c>
      <c r="C17" s="10">
        <f aca="true" t="shared" si="2" ref="C17:C20">C18</f>
        <v>21.07</v>
      </c>
      <c r="D17" s="10">
        <f aca="true" t="shared" si="3" ref="D17:D20">D18</f>
        <v>21.07</v>
      </c>
      <c r="E17" s="19"/>
      <c r="F17" s="19"/>
      <c r="G17" s="19"/>
      <c r="H17" s="19"/>
    </row>
    <row r="18" spans="1:8" ht="19.5" customHeight="1">
      <c r="A18" s="13" t="s">
        <v>55</v>
      </c>
      <c r="B18" s="14" t="s">
        <v>41</v>
      </c>
      <c r="C18" s="10">
        <v>21.07</v>
      </c>
      <c r="D18" s="10">
        <v>21.07</v>
      </c>
      <c r="E18" s="19"/>
      <c r="F18" s="19"/>
      <c r="G18" s="19"/>
      <c r="H18" s="19"/>
    </row>
    <row r="19" spans="1:8" ht="19.5" customHeight="1">
      <c r="A19" s="12" t="s">
        <v>56</v>
      </c>
      <c r="B19" s="14" t="s">
        <v>16</v>
      </c>
      <c r="C19" s="10">
        <f t="shared" si="2"/>
        <v>7.14</v>
      </c>
      <c r="D19" s="10">
        <f t="shared" si="3"/>
        <v>7.14</v>
      </c>
      <c r="E19" s="19"/>
      <c r="F19" s="19"/>
      <c r="G19" s="19"/>
      <c r="H19" s="19"/>
    </row>
    <row r="20" spans="1:8" ht="19.5" customHeight="1">
      <c r="A20" s="12" t="s">
        <v>57</v>
      </c>
      <c r="B20" s="14" t="s">
        <v>58</v>
      </c>
      <c r="C20" s="10">
        <f t="shared" si="2"/>
        <v>7.14</v>
      </c>
      <c r="D20" s="10">
        <f t="shared" si="3"/>
        <v>7.14</v>
      </c>
      <c r="E20" s="19"/>
      <c r="F20" s="19"/>
      <c r="G20" s="19"/>
      <c r="H20" s="19"/>
    </row>
    <row r="21" spans="1:8" ht="19.5" customHeight="1">
      <c r="A21" s="13" t="s">
        <v>59</v>
      </c>
      <c r="B21" s="14" t="s">
        <v>60</v>
      </c>
      <c r="C21" s="10">
        <v>7.14</v>
      </c>
      <c r="D21" s="10">
        <v>7.14</v>
      </c>
      <c r="E21" s="19"/>
      <c r="F21" s="19"/>
      <c r="G21" s="19"/>
      <c r="H21" s="19"/>
    </row>
    <row r="22" spans="1:8" ht="19.5" customHeight="1">
      <c r="A22" s="12" t="s">
        <v>61</v>
      </c>
      <c r="B22" s="15" t="s">
        <v>18</v>
      </c>
      <c r="C22" s="10">
        <f>C23+C25+C28+C32</f>
        <v>132.31</v>
      </c>
      <c r="D22" s="10">
        <f>D23+D25+D28+D32</f>
        <v>132.31</v>
      </c>
      <c r="E22" s="19"/>
      <c r="F22" s="19"/>
      <c r="G22" s="19"/>
      <c r="H22" s="19"/>
    </row>
    <row r="23" spans="1:8" ht="19.5" customHeight="1">
      <c r="A23" s="12" t="s">
        <v>62</v>
      </c>
      <c r="B23" s="15" t="s">
        <v>63</v>
      </c>
      <c r="C23" s="10">
        <v>7.84</v>
      </c>
      <c r="D23" s="10">
        <v>7.84</v>
      </c>
      <c r="E23" s="19"/>
      <c r="F23" s="19"/>
      <c r="G23" s="19"/>
      <c r="H23" s="19"/>
    </row>
    <row r="24" spans="1:8" ht="19.5" customHeight="1">
      <c r="A24" s="13" t="s">
        <v>64</v>
      </c>
      <c r="B24" s="15" t="s">
        <v>65</v>
      </c>
      <c r="C24" s="10">
        <v>7.84</v>
      </c>
      <c r="D24" s="10">
        <v>7.84</v>
      </c>
      <c r="E24" s="19"/>
      <c r="F24" s="19"/>
      <c r="G24" s="19"/>
      <c r="H24" s="19"/>
    </row>
    <row r="25" spans="1:8" ht="19.5" customHeight="1">
      <c r="A25" s="12" t="s">
        <v>66</v>
      </c>
      <c r="B25" s="15" t="s">
        <v>67</v>
      </c>
      <c r="C25" s="10">
        <f>C26+C27</f>
        <v>42.79</v>
      </c>
      <c r="D25" s="10">
        <f>D26+D27</f>
        <v>42.79</v>
      </c>
      <c r="E25" s="19"/>
      <c r="F25" s="19"/>
      <c r="G25" s="19"/>
      <c r="H25" s="19"/>
    </row>
    <row r="26" spans="1:8" ht="19.5" customHeight="1">
      <c r="A26" s="13" t="s">
        <v>68</v>
      </c>
      <c r="B26" s="14" t="s">
        <v>69</v>
      </c>
      <c r="C26" s="10">
        <v>29.75</v>
      </c>
      <c r="D26" s="10">
        <v>29.75</v>
      </c>
      <c r="E26" s="19"/>
      <c r="F26" s="19"/>
      <c r="G26" s="19"/>
      <c r="H26" s="19"/>
    </row>
    <row r="27" spans="1:8" ht="19.5" customHeight="1">
      <c r="A27" s="13" t="s">
        <v>70</v>
      </c>
      <c r="B27" s="14" t="s">
        <v>71</v>
      </c>
      <c r="C27" s="10">
        <v>13.04</v>
      </c>
      <c r="D27" s="10">
        <v>13.04</v>
      </c>
      <c r="E27" s="19"/>
      <c r="F27" s="19"/>
      <c r="G27" s="19"/>
      <c r="H27" s="19"/>
    </row>
    <row r="28" spans="1:8" ht="19.5" customHeight="1">
      <c r="A28" s="12" t="s">
        <v>72</v>
      </c>
      <c r="B28" s="14" t="s">
        <v>73</v>
      </c>
      <c r="C28" s="10">
        <f aca="true" t="shared" si="4" ref="C28:C30">D28</f>
        <v>12.56</v>
      </c>
      <c r="D28" s="10">
        <f>D29+D30+D31</f>
        <v>12.56</v>
      </c>
      <c r="E28" s="19"/>
      <c r="F28" s="19"/>
      <c r="G28" s="19"/>
      <c r="H28" s="19"/>
    </row>
    <row r="29" spans="1:8" ht="19.5" customHeight="1">
      <c r="A29" s="13" t="s">
        <v>74</v>
      </c>
      <c r="B29" s="14" t="s">
        <v>75</v>
      </c>
      <c r="C29" s="10">
        <f t="shared" si="4"/>
        <v>1.66</v>
      </c>
      <c r="D29" s="10">
        <v>1.66</v>
      </c>
      <c r="E29" s="19"/>
      <c r="F29" s="19"/>
      <c r="G29" s="19"/>
      <c r="H29" s="19"/>
    </row>
    <row r="30" spans="1:8" ht="19.5" customHeight="1">
      <c r="A30" s="13" t="s">
        <v>76</v>
      </c>
      <c r="B30" s="14" t="s">
        <v>77</v>
      </c>
      <c r="C30" s="10">
        <f t="shared" si="4"/>
        <v>8.5</v>
      </c>
      <c r="D30" s="10">
        <v>8.5</v>
      </c>
      <c r="E30" s="19"/>
      <c r="F30" s="19"/>
      <c r="G30" s="19"/>
      <c r="H30" s="19"/>
    </row>
    <row r="31" spans="1:8" ht="19.5" customHeight="1">
      <c r="A31" s="13" t="s">
        <v>78</v>
      </c>
      <c r="B31" s="14" t="s">
        <v>79</v>
      </c>
      <c r="C31" s="10">
        <v>2.4</v>
      </c>
      <c r="D31" s="10">
        <v>2.4</v>
      </c>
      <c r="E31" s="19"/>
      <c r="F31" s="19"/>
      <c r="G31" s="19"/>
      <c r="H31" s="19"/>
    </row>
    <row r="32" spans="1:8" ht="19.5" customHeight="1">
      <c r="A32" s="12" t="s">
        <v>80</v>
      </c>
      <c r="B32" s="14" t="s">
        <v>81</v>
      </c>
      <c r="C32" s="10">
        <f>C33</f>
        <v>69.12</v>
      </c>
      <c r="D32" s="10">
        <f>D33</f>
        <v>69.12</v>
      </c>
      <c r="E32" s="19"/>
      <c r="F32" s="19"/>
      <c r="G32" s="19"/>
      <c r="H32" s="19"/>
    </row>
    <row r="33" spans="1:8" ht="19.5" customHeight="1">
      <c r="A33" s="13" t="s">
        <v>82</v>
      </c>
      <c r="B33" s="14" t="s">
        <v>83</v>
      </c>
      <c r="C33" s="10">
        <v>69.12</v>
      </c>
      <c r="D33" s="10">
        <v>69.12</v>
      </c>
      <c r="E33" s="19"/>
      <c r="F33" s="19"/>
      <c r="G33" s="19"/>
      <c r="H33" s="19"/>
    </row>
    <row r="34" spans="1:8" ht="19.5" customHeight="1">
      <c r="A34" s="12" t="s">
        <v>84</v>
      </c>
      <c r="B34" s="15" t="s">
        <v>19</v>
      </c>
      <c r="C34" s="10">
        <f>C35</f>
        <v>14.719999999999999</v>
      </c>
      <c r="D34" s="10">
        <f>D35</f>
        <v>14.719999999999999</v>
      </c>
      <c r="E34" s="19"/>
      <c r="F34" s="19"/>
      <c r="G34" s="19"/>
      <c r="H34" s="19"/>
    </row>
    <row r="35" spans="1:8" ht="19.5" customHeight="1">
      <c r="A35" s="12" t="s">
        <v>85</v>
      </c>
      <c r="B35" s="15" t="s">
        <v>86</v>
      </c>
      <c r="C35" s="10">
        <f>C36+C37</f>
        <v>14.719999999999999</v>
      </c>
      <c r="D35" s="10">
        <f>D36+D37</f>
        <v>14.719999999999999</v>
      </c>
      <c r="E35" s="19"/>
      <c r="F35" s="19"/>
      <c r="G35" s="19"/>
      <c r="H35" s="19"/>
    </row>
    <row r="36" spans="1:8" ht="19.5" customHeight="1">
      <c r="A36" s="13" t="s">
        <v>87</v>
      </c>
      <c r="B36" s="15" t="s">
        <v>88</v>
      </c>
      <c r="C36" s="10">
        <v>12.53</v>
      </c>
      <c r="D36" s="10">
        <v>12.53</v>
      </c>
      <c r="E36" s="19"/>
      <c r="F36" s="19"/>
      <c r="G36" s="19"/>
      <c r="H36" s="19"/>
    </row>
    <row r="37" spans="1:8" ht="19.5" customHeight="1">
      <c r="A37" s="13" t="s">
        <v>89</v>
      </c>
      <c r="B37" s="15" t="s">
        <v>90</v>
      </c>
      <c r="C37" s="10">
        <v>2.19</v>
      </c>
      <c r="D37" s="10">
        <v>2.19</v>
      </c>
      <c r="E37" s="19"/>
      <c r="F37" s="19"/>
      <c r="G37" s="19"/>
      <c r="H37" s="19"/>
    </row>
    <row r="38" spans="1:8" ht="19.5" customHeight="1">
      <c r="A38" s="16" t="s">
        <v>218</v>
      </c>
      <c r="B38" s="14" t="s">
        <v>20</v>
      </c>
      <c r="C38" s="10">
        <f>D38+E38</f>
        <v>417.79</v>
      </c>
      <c r="D38" s="10"/>
      <c r="E38" s="10">
        <v>417.79</v>
      </c>
      <c r="F38" s="19"/>
      <c r="G38" s="19"/>
      <c r="H38" s="19"/>
    </row>
    <row r="39" spans="1:8" ht="19.5" customHeight="1">
      <c r="A39" s="13" t="s">
        <v>219</v>
      </c>
      <c r="B39" s="15" t="s">
        <v>220</v>
      </c>
      <c r="C39" s="10">
        <f aca="true" t="shared" si="5" ref="C39:C52">D39+E39</f>
        <v>30</v>
      </c>
      <c r="D39" s="10"/>
      <c r="E39" s="10">
        <v>30</v>
      </c>
      <c r="F39" s="19"/>
      <c r="G39" s="19"/>
      <c r="H39" s="19"/>
    </row>
    <row r="40" spans="1:8" ht="19.5" customHeight="1">
      <c r="A40" s="13" t="s">
        <v>221</v>
      </c>
      <c r="B40" s="15" t="s">
        <v>222</v>
      </c>
      <c r="C40" s="10">
        <f t="shared" si="5"/>
        <v>387.79</v>
      </c>
      <c r="D40" s="10"/>
      <c r="E40" s="10">
        <v>387.79</v>
      </c>
      <c r="F40" s="19"/>
      <c r="G40" s="19"/>
      <c r="H40" s="19"/>
    </row>
    <row r="41" spans="1:8" ht="19.5" customHeight="1">
      <c r="A41" s="12" t="s">
        <v>91</v>
      </c>
      <c r="B41" s="15" t="s">
        <v>22</v>
      </c>
      <c r="C41" s="10">
        <f t="shared" si="5"/>
        <v>355.96000000000004</v>
      </c>
      <c r="D41" s="10">
        <f>D42+D47</f>
        <v>116.96000000000001</v>
      </c>
      <c r="E41" s="10">
        <f>E42+E47</f>
        <v>239</v>
      </c>
      <c r="F41" s="19"/>
      <c r="G41" s="19"/>
      <c r="H41" s="19"/>
    </row>
    <row r="42" spans="1:8" ht="19.5" customHeight="1">
      <c r="A42" s="12" t="s">
        <v>92</v>
      </c>
      <c r="B42" s="15" t="s">
        <v>93</v>
      </c>
      <c r="C42" s="10">
        <f t="shared" si="5"/>
        <v>68.57</v>
      </c>
      <c r="D42" s="10">
        <f>D43+D44</f>
        <v>29.57</v>
      </c>
      <c r="E42" s="10">
        <f>E45+E46</f>
        <v>39</v>
      </c>
      <c r="F42" s="19"/>
      <c r="G42" s="19"/>
      <c r="H42" s="19"/>
    </row>
    <row r="43" spans="1:8" ht="19.5" customHeight="1">
      <c r="A43" s="13" t="s">
        <v>94</v>
      </c>
      <c r="B43" s="15" t="s">
        <v>95</v>
      </c>
      <c r="C43" s="10">
        <f t="shared" si="5"/>
        <v>14.23</v>
      </c>
      <c r="D43" s="10">
        <v>14.23</v>
      </c>
      <c r="E43" s="10"/>
      <c r="F43" s="19"/>
      <c r="G43" s="19"/>
      <c r="H43" s="19"/>
    </row>
    <row r="44" spans="1:8" ht="19.5" customHeight="1">
      <c r="A44" s="13" t="s">
        <v>96</v>
      </c>
      <c r="B44" s="15" t="s">
        <v>97</v>
      </c>
      <c r="C44" s="10">
        <f t="shared" si="5"/>
        <v>15.34</v>
      </c>
      <c r="D44" s="10">
        <v>15.34</v>
      </c>
      <c r="E44" s="10"/>
      <c r="F44" s="19"/>
      <c r="G44" s="19"/>
      <c r="H44" s="19"/>
    </row>
    <row r="45" spans="1:8" ht="19.5" customHeight="1">
      <c r="A45" s="13" t="s">
        <v>223</v>
      </c>
      <c r="B45" s="15" t="s">
        <v>224</v>
      </c>
      <c r="C45" s="10">
        <f t="shared" si="5"/>
        <v>15</v>
      </c>
      <c r="D45" s="10"/>
      <c r="E45" s="10">
        <v>15</v>
      </c>
      <c r="F45" s="19"/>
      <c r="G45" s="19"/>
      <c r="H45" s="19"/>
    </row>
    <row r="46" spans="1:8" ht="19.5" customHeight="1">
      <c r="A46" s="13" t="s">
        <v>225</v>
      </c>
      <c r="B46" s="15" t="s">
        <v>226</v>
      </c>
      <c r="C46" s="10">
        <f t="shared" si="5"/>
        <v>24</v>
      </c>
      <c r="D46" s="10"/>
      <c r="E46" s="10">
        <v>24</v>
      </c>
      <c r="F46" s="19"/>
      <c r="G46" s="19"/>
      <c r="H46" s="19"/>
    </row>
    <row r="47" spans="1:8" ht="19.5" customHeight="1">
      <c r="A47" s="12" t="s">
        <v>98</v>
      </c>
      <c r="B47" s="15" t="s">
        <v>99</v>
      </c>
      <c r="C47" s="10">
        <f t="shared" si="5"/>
        <v>287.39</v>
      </c>
      <c r="D47" s="10">
        <v>87.39</v>
      </c>
      <c r="E47" s="10">
        <f>E48</f>
        <v>200</v>
      </c>
      <c r="F47" s="19"/>
      <c r="G47" s="19"/>
      <c r="H47" s="19"/>
    </row>
    <row r="48" spans="1:8" ht="19.5" customHeight="1">
      <c r="A48" s="13" t="s">
        <v>227</v>
      </c>
      <c r="B48" s="15" t="s">
        <v>228</v>
      </c>
      <c r="C48" s="10">
        <f t="shared" si="5"/>
        <v>200</v>
      </c>
      <c r="D48" s="10"/>
      <c r="E48" s="10">
        <v>200</v>
      </c>
      <c r="F48" s="19"/>
      <c r="G48" s="19"/>
      <c r="H48" s="19"/>
    </row>
    <row r="49" spans="1:8" ht="19.5" customHeight="1">
      <c r="A49" s="13" t="s">
        <v>100</v>
      </c>
      <c r="B49" s="15" t="s">
        <v>101</v>
      </c>
      <c r="C49" s="10">
        <f t="shared" si="5"/>
        <v>87.39</v>
      </c>
      <c r="D49" s="10">
        <v>87.39</v>
      </c>
      <c r="E49" s="19"/>
      <c r="F49" s="19"/>
      <c r="G49" s="19"/>
      <c r="H49" s="19"/>
    </row>
    <row r="50" spans="1:8" ht="19.5" customHeight="1">
      <c r="A50" s="12" t="s">
        <v>102</v>
      </c>
      <c r="B50" s="15" t="s">
        <v>23</v>
      </c>
      <c r="C50" s="10">
        <f t="shared" si="5"/>
        <v>17.79</v>
      </c>
      <c r="D50" s="10">
        <f>D51</f>
        <v>17.79</v>
      </c>
      <c r="E50" s="19"/>
      <c r="F50" s="19"/>
      <c r="G50" s="19"/>
      <c r="H50" s="19"/>
    </row>
    <row r="51" spans="1:8" ht="19.5" customHeight="1">
      <c r="A51" s="12" t="s">
        <v>103</v>
      </c>
      <c r="B51" s="15" t="s">
        <v>104</v>
      </c>
      <c r="C51" s="10">
        <f t="shared" si="5"/>
        <v>17.79</v>
      </c>
      <c r="D51" s="10">
        <f>D52</f>
        <v>17.79</v>
      </c>
      <c r="E51" s="19"/>
      <c r="F51" s="19"/>
      <c r="G51" s="19"/>
      <c r="H51" s="19"/>
    </row>
    <row r="52" spans="1:8" ht="19.5" customHeight="1">
      <c r="A52" s="12" t="s">
        <v>105</v>
      </c>
      <c r="B52" s="15" t="s">
        <v>106</v>
      </c>
      <c r="C52" s="10">
        <f t="shared" si="5"/>
        <v>17.79</v>
      </c>
      <c r="D52" s="10">
        <v>17.79</v>
      </c>
      <c r="E52" s="19"/>
      <c r="F52" s="19"/>
      <c r="G52" s="19"/>
      <c r="H52" s="19"/>
    </row>
    <row r="53" ht="18.75" customHeight="1"/>
    <row r="54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</cp:lastModifiedBy>
  <cp:lastPrinted>2017-01-02T20:13:00Z</cp:lastPrinted>
  <dcterms:created xsi:type="dcterms:W3CDTF">2015-12-31T18:03:51Z</dcterms:created>
  <dcterms:modified xsi:type="dcterms:W3CDTF">2022-05-25T15:07:47Z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