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9"/>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<sst xmlns="http://schemas.openxmlformats.org/spreadsheetml/2006/main" count="403" uniqueCount="265">
  <si>
    <t>2025年部门预算公开表</t>
  </si>
  <si>
    <t>中国共产主义青年团巫溪县委员会</t>
  </si>
  <si>
    <t>（公章）</t>
  </si>
  <si>
    <t>报送日期：     2025 年     2  月   17   日</t>
  </si>
  <si>
    <t>单位负责人签章：          财务负责人签章：           制表人签章：</t>
  </si>
  <si>
    <t>表一</t>
  </si>
  <si>
    <t>中国共产主义青年团巫溪县委员会财政拨款收支总表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</si>
  <si>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</si>
  <si>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</si>
  <si>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</si>
  <si>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</si>
  <si>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</si>
  <si>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</si>
  <si>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</si>
  <si>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</si>
  <si>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</si>
  <si>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</si>
  <si>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</si>
  <si>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</si>
  <si>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</si>
  <si>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</si>
  <si>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</si>
  <si>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</si>
  <si>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</si>
  <si>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</si>
  <si>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其他支出</t>
  </si>
  <si>
    <t>二、上年结转</t>
  </si>
  <si>
    <t>二、结转下年</t>
  </si>
  <si>
    <t>一般公共预算拨款</t>
  </si>
  <si>
    <t>政府性基金预算拨款</t>
  </si>
  <si>
    <t>国有资本经营收入</t>
  </si>
  <si>
    <t>收入合计</t>
  </si>
  <si>
    <t>支出合计</t>
  </si>
  <si>
    <t>表二</t>
  </si>
  <si>
    <t>中国共产主义青年团巫溪县委员会一般公共预算财政拨款支出预算表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</si>
  <si>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</si>
  <si>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</si>
  <si>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</si>
  <si>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</si>
  <si>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</si>
  <si>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</si>
  <si>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</si>
  <si>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</si>
  <si>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20129</t>
    </r>
  </si>
  <si>
    <r>
      <rPr>
        <sz val="10"/>
        <rFont val="方正仿宋_GBK"/>
        <charset val="134"/>
      </rPr>
      <t> 群众团体事务</t>
    </r>
  </si>
  <si>
    <r>
      <rPr>
        <sz val="10"/>
        <rFont val="方正仿宋_GBK"/>
        <charset val="134"/>
      </rPr>
      <t>  2012901</t>
    </r>
  </si>
  <si>
    <r>
      <rPr>
        <sz val="10"/>
        <rFont val="方正仿宋_GBK"/>
        <charset val="134"/>
      </rPr>
      <t>  行政运行</t>
    </r>
  </si>
  <si>
    <r>
      <rPr>
        <sz val="10"/>
        <rFont val="方正仿宋_GBK"/>
        <charset val="134"/>
      </rPr>
      <t>  2012902</t>
    </r>
  </si>
  <si>
    <r>
      <rPr>
        <sz val="10"/>
        <rFont val="方正仿宋_GBK"/>
        <charset val="134"/>
      </rPr>
      <t>  一般行政管理事务</t>
    </r>
  </si>
  <si>
    <r>
      <rPr>
        <sz val="10"/>
        <rFont val="方正仿宋_GBK"/>
        <charset val="134"/>
      </rPr>
      <t>  2012999</t>
    </r>
  </si>
  <si>
    <r>
      <rPr>
        <sz val="10"/>
        <rFont val="方正仿宋_GBK"/>
        <charset val="134"/>
      </rPr>
      <t>  其他群众团体事务支出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</si>
  <si>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</si>
  <si>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</si>
  <si>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</si>
  <si>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</si>
  <si>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</si>
  <si>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</si>
  <si>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</si>
  <si>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</si>
  <si>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</si>
  <si>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</si>
  <si>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</si>
  <si>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</si>
  <si>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</si>
  <si>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</si>
  <si>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</si>
  <si>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</si>
  <si>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</si>
  <si>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</si>
  <si>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</si>
  <si>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中国共产主义青年团巫溪县委员会一般公共预算财政拨款基本支出预算表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</si>
  <si>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</si>
  <si>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</si>
  <si>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</si>
  <si>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</si>
  <si>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</si>
  <si>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</si>
  <si>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</si>
  <si>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</si>
  <si>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</si>
  <si>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</si>
  <si>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</si>
  <si>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</si>
  <si>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</si>
  <si>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</si>
  <si>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</si>
  <si>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</si>
  <si>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</si>
  <si>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</si>
  <si>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</si>
  <si>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</si>
  <si>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</si>
  <si>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</si>
  <si>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</si>
  <si>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</si>
  <si>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</si>
  <si>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</si>
  <si>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</si>
  <si>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</si>
  <si>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</si>
  <si>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</si>
  <si>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</si>
  <si>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</si>
  <si>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</si>
  <si>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</si>
  <si>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</si>
  <si>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30215</t>
    </r>
  </si>
  <si>
    <r>
      <rPr>
        <sz val="10"/>
        <rFont val="方正仿宋_GBK"/>
        <charset val="134"/>
      </rPr>
      <t> 会议费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</si>
  <si>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</si>
  <si>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</si>
  <si>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</si>
  <si>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</si>
  <si>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</si>
  <si>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</si>
  <si>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</si>
  <si>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</si>
  <si>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</si>
  <si>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</si>
  <si>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t>表四</t>
  </si>
  <si>
    <t>中国共产主义青年团巫溪县委员会2025年一般公共预算“三公”经费支出表</t>
  </si>
  <si>
    <t>2024年预算数</t>
  </si>
  <si>
    <t>因公出国（境）费</t>
  </si>
  <si>
    <t>公务用车购置及运行费</t>
  </si>
  <si>
    <t>公务接待费</t>
  </si>
  <si>
    <t>小计</t>
  </si>
  <si>
    <t>公务用车购置费</t>
  </si>
  <si>
    <t>公务用车运行费</t>
  </si>
  <si>
    <t>表五</t>
  </si>
  <si>
    <t>中国共产主义青年团巫溪县委员会政府性基金预算支出表</t>
  </si>
  <si>
    <t>本年政府性基金预算财政拨款支出</t>
  </si>
  <si>
    <t>（备注：本单位无政府性基金收支，故此表无数据。）</t>
  </si>
  <si>
    <t>表六</t>
  </si>
  <si>
    <t>中国共产主义青年团巫溪县委员会部门收支总表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</si>
  <si>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</si>
  <si>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</si>
  <si>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</si>
  <si>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</si>
  <si>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</si>
  <si>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</si>
  <si>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</si>
  <si>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</si>
  <si>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</si>
  <si>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中国共产主义青年团巫溪县委员会部门收入总表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</si>
  <si>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</si>
  <si>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</si>
  <si>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</si>
  <si>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</si>
  <si>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</si>
  <si>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</si>
  <si>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</si>
  <si>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</si>
  <si>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</si>
  <si>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</si>
  <si>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</si>
  <si>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中国共产主义青年团巫溪县委员会部门支出总表</t>
  </si>
  <si>
    <t>基本支出</t>
  </si>
  <si>
    <t>项目支出</t>
  </si>
  <si>
    <r>
      <rPr>
        <sz val="12"/>
        <rFont val="Arial"/>
        <charset val="134"/>
      </rPr>
      <t> </t>
    </r>
    <r>
      <rPr>
        <sz val="12"/>
        <rFont val="方正仿宋_GBK"/>
        <charset val="134"/>
      </rPr>
      <t>20129</t>
    </r>
  </si>
  <si>
    <r>
      <rPr>
        <sz val="12"/>
        <rFont val="Arial"/>
        <charset val="134"/>
      </rPr>
      <t> </t>
    </r>
    <r>
      <rPr>
        <sz val="12"/>
        <rFont val="方正仿宋_GBK"/>
        <charset val="134"/>
      </rPr>
      <t>群众团体事务</t>
    </r>
  </si>
  <si>
    <r>
      <rPr>
        <sz val="12"/>
        <rFont val="Arial"/>
        <charset val="134"/>
      </rPr>
      <t>  </t>
    </r>
    <r>
      <rPr>
        <sz val="12"/>
        <rFont val="方正仿宋_GBK"/>
        <charset val="134"/>
      </rPr>
      <t>2012901</t>
    </r>
  </si>
  <si>
    <r>
      <rPr>
        <sz val="12"/>
        <rFont val="Arial"/>
        <charset val="134"/>
      </rPr>
      <t>  </t>
    </r>
    <r>
      <rPr>
        <sz val="12"/>
        <rFont val="方正仿宋_GBK"/>
        <charset val="134"/>
      </rPr>
      <t>行政运行</t>
    </r>
  </si>
  <si>
    <r>
      <rPr>
        <sz val="12"/>
        <rFont val="Arial"/>
        <charset val="134"/>
      </rPr>
      <t>  </t>
    </r>
    <r>
      <rPr>
        <sz val="12"/>
        <rFont val="方正仿宋_GBK"/>
        <charset val="134"/>
      </rPr>
      <t>2012902</t>
    </r>
  </si>
  <si>
    <r>
      <rPr>
        <sz val="12"/>
        <rFont val="Arial"/>
        <charset val="134"/>
      </rPr>
      <t>  </t>
    </r>
    <r>
      <rPr>
        <sz val="12"/>
        <rFont val="方正仿宋_GBK"/>
        <charset val="134"/>
      </rPr>
      <t>一般行政管理事务</t>
    </r>
  </si>
  <si>
    <r>
      <rPr>
        <sz val="12"/>
        <rFont val="Arial"/>
        <charset val="134"/>
      </rPr>
      <t>  </t>
    </r>
    <r>
      <rPr>
        <sz val="12"/>
        <rFont val="方正仿宋_GBK"/>
        <charset val="134"/>
      </rPr>
      <t>2012999</t>
    </r>
  </si>
  <si>
    <r>
      <rPr>
        <sz val="12"/>
        <rFont val="Arial"/>
        <charset val="134"/>
      </rPr>
      <t>  </t>
    </r>
    <r>
      <rPr>
        <sz val="12"/>
        <rFont val="方正仿宋_GBK"/>
        <charset val="134"/>
      </rPr>
      <t>其他群众团体事务支出</t>
    </r>
  </si>
  <si>
    <r>
      <rPr>
        <sz val="12"/>
        <rFont val="Arial"/>
        <charset val="134"/>
      </rPr>
      <t> </t>
    </r>
    <r>
      <rPr>
        <sz val="12"/>
        <rFont val="方正仿宋_GBK"/>
        <charset val="134"/>
      </rPr>
      <t>20805</t>
    </r>
  </si>
  <si>
    <r>
      <rPr>
        <sz val="12"/>
        <rFont val="Arial"/>
        <charset val="134"/>
      </rPr>
      <t> </t>
    </r>
    <r>
      <rPr>
        <sz val="12"/>
        <rFont val="方正仿宋_GBK"/>
        <charset val="134"/>
      </rPr>
      <t>行政事业单位养老支出</t>
    </r>
  </si>
  <si>
    <r>
      <rPr>
        <sz val="12"/>
        <rFont val="Arial"/>
        <charset val="134"/>
      </rPr>
      <t>  </t>
    </r>
    <r>
      <rPr>
        <sz val="12"/>
        <rFont val="方正仿宋_GBK"/>
        <charset val="134"/>
      </rPr>
      <t>2080505</t>
    </r>
  </si>
  <si>
    <r>
      <rPr>
        <sz val="12"/>
        <rFont val="Arial"/>
        <charset val="134"/>
      </rPr>
      <t>  </t>
    </r>
    <r>
      <rPr>
        <sz val="12"/>
        <rFont val="方正仿宋_GBK"/>
        <charset val="134"/>
      </rPr>
      <t>机关事业单位基本养老保险缴费支出</t>
    </r>
  </si>
  <si>
    <r>
      <rPr>
        <sz val="12"/>
        <rFont val="Arial"/>
        <charset val="134"/>
      </rPr>
      <t>  </t>
    </r>
    <r>
      <rPr>
        <sz val="12"/>
        <rFont val="方正仿宋_GBK"/>
        <charset val="134"/>
      </rPr>
      <t>2080506</t>
    </r>
  </si>
  <si>
    <r>
      <rPr>
        <sz val="12"/>
        <rFont val="Arial"/>
        <charset val="134"/>
      </rPr>
      <t>  </t>
    </r>
    <r>
      <rPr>
        <sz val="12"/>
        <rFont val="方正仿宋_GBK"/>
        <charset val="134"/>
      </rPr>
      <t>机关事业单位职业年金缴费支出</t>
    </r>
  </si>
  <si>
    <r>
      <rPr>
        <sz val="12"/>
        <rFont val="Arial"/>
        <charset val="134"/>
      </rPr>
      <t> </t>
    </r>
    <r>
      <rPr>
        <sz val="12"/>
        <rFont val="方正仿宋_GBK"/>
        <charset val="134"/>
      </rPr>
      <t>21011</t>
    </r>
  </si>
  <si>
    <r>
      <rPr>
        <sz val="12"/>
        <rFont val="Arial"/>
        <charset val="134"/>
      </rPr>
      <t> </t>
    </r>
    <r>
      <rPr>
        <sz val="12"/>
        <rFont val="方正仿宋_GBK"/>
        <charset val="134"/>
      </rPr>
      <t>行政事业单位医疗</t>
    </r>
  </si>
  <si>
    <r>
      <rPr>
        <sz val="12"/>
        <rFont val="Arial"/>
        <charset val="134"/>
      </rPr>
      <t>  </t>
    </r>
    <r>
      <rPr>
        <sz val="12"/>
        <rFont val="方正仿宋_GBK"/>
        <charset val="134"/>
      </rPr>
      <t>2101101</t>
    </r>
  </si>
  <si>
    <r>
      <rPr>
        <sz val="12"/>
        <rFont val="Arial"/>
        <charset val="134"/>
      </rPr>
      <t>  </t>
    </r>
    <r>
      <rPr>
        <sz val="12"/>
        <rFont val="方正仿宋_GBK"/>
        <charset val="134"/>
      </rPr>
      <t>行政单位医疗</t>
    </r>
  </si>
  <si>
    <r>
      <rPr>
        <sz val="12"/>
        <rFont val="Arial"/>
        <charset val="134"/>
      </rPr>
      <t> </t>
    </r>
    <r>
      <rPr>
        <sz val="12"/>
        <rFont val="方正仿宋_GBK"/>
        <charset val="134"/>
      </rPr>
      <t>22102</t>
    </r>
  </si>
  <si>
    <r>
      <rPr>
        <sz val="12"/>
        <rFont val="Arial"/>
        <charset val="134"/>
      </rPr>
      <t> </t>
    </r>
    <r>
      <rPr>
        <sz val="12"/>
        <rFont val="方正仿宋_GBK"/>
        <charset val="134"/>
      </rPr>
      <t>住房改革支出</t>
    </r>
  </si>
  <si>
    <r>
      <rPr>
        <sz val="12"/>
        <rFont val="Arial"/>
        <charset val="134"/>
      </rPr>
      <t>  </t>
    </r>
    <r>
      <rPr>
        <sz val="12"/>
        <rFont val="方正仿宋_GBK"/>
        <charset val="134"/>
      </rPr>
      <t>2210201</t>
    </r>
  </si>
  <si>
    <r>
      <rPr>
        <sz val="12"/>
        <rFont val="Arial"/>
        <charset val="134"/>
      </rPr>
      <t>  </t>
    </r>
    <r>
      <rPr>
        <sz val="12"/>
        <rFont val="方正仿宋_GBK"/>
        <charset val="134"/>
      </rPr>
      <t>住房公积金</t>
    </r>
  </si>
  <si>
    <t>表九</t>
  </si>
  <si>
    <t>中国共产主义青年团巫溪县委员会政府采购预算明细表</t>
  </si>
  <si>
    <t>项目编号</t>
  </si>
  <si>
    <t>（备注：本单位无政府采购收支，故此表无数据。）</t>
  </si>
  <si>
    <t>表十</t>
  </si>
  <si>
    <t>中国共产主义青年团巫溪县委员会部门（单位）整体绩效目标表</t>
  </si>
  <si>
    <t>部门(单位)名称</t>
  </si>
  <si>
    <t>016-中国共产主义青年团巫溪县委员会</t>
  </si>
  <si>
    <t>部门支出预算数</t>
  </si>
  <si>
    <t>当年整体绩效目标</t>
  </si>
  <si>
    <t>一、紧扣新时代共亲团责任使命，切实加强对青少年政治引领，广泛动员青年建功立业新时代，更好地联系服务青年，充分发挥资金使用效益，拟开展各类服务青少年活动，培训场次30场次，服务青少年人次500人次，调查青少年2000人次，服务青年创业30人次。实现全县全覆盖，服务对象满意度不低于85%。二、单位职能职责: 共青团委是在中共巫溪县委领导下负责共青团和青年工作开展，主要职能如下： 1. 坚持党的领导。坚决贯彻党的意志和主张，坚定不移走中 国特色社会主义群团发展道路，切实增强共青团工作的政治性和 共青团组织的先进性群众性，汇聚全县广大青少年推进社会主义 现代化建设的强大合力。 2. 加强对广大青少年的政治引领和思想引导。切实承担引导 广大青少年听党话、跟党走的政治任务，把广大青少年最广泛最 紧密地团结在党的周围，加强青少年的理想信念教育和未成年人 的思想道德建设。 3. 依法依章程独立自主开展工作。领导全县共青团工作，领导和指导全县青联、学联和少先队工作，领导和指导全县青少 年社团组织的工作。 4. 团结动员广大青年干事创业。组织动员广大青年围绕中心、 服务大局，积极主动参与党委、政府各项中心工作，把青年生力 军作用转化为促进经济社会发展的强大力量。5. 突出不断巩固和扩大党执政的青年群众基础职责。以青少 年为主要工作对象，以学校、社区、新兴领域和网络为主阵地， 团结凝聚青少年和代表维护青少年权益，帮助青少年通过合法渠 道、正常途径，合理伸张利益诉求，促进社会公平正义。 6. 拓展共青团的组织覆盖和工作覆盖。适应人口流动、新兴 群体发展等新情况，加强对新兴青年群体、网络领域的组织覆盖，加强共青团组织建设。积极探索开展网上共青团工作，重 点加强网络舆论引导。</t>
  </si>
  <si>
    <t>绩效指标</t>
  </si>
  <si>
    <t>指标</t>
  </si>
  <si>
    <t>指标权重</t>
  </si>
  <si>
    <t>计量单位</t>
  </si>
  <si>
    <t>指标值</t>
  </si>
  <si>
    <t>引导开展青少年创业培训</t>
  </si>
  <si>
    <t>20</t>
  </si>
  <si>
    <t>人次</t>
  </si>
  <si>
    <t>≥</t>
  </si>
  <si>
    <t>30</t>
  </si>
  <si>
    <t>服务青少年满意度</t>
  </si>
  <si>
    <t>10</t>
  </si>
  <si>
    <t>%</t>
  </si>
  <si>
    <t>85</t>
  </si>
  <si>
    <t>调查青少年思想动态</t>
  </si>
  <si>
    <t>2000</t>
  </si>
  <si>
    <t>青少年成长培养效果</t>
  </si>
  <si>
    <t>定性</t>
  </si>
  <si>
    <t>优良中低差</t>
  </si>
  <si>
    <t>青少年成长培养</t>
  </si>
  <si>
    <t>500</t>
  </si>
  <si>
    <t>青少年工作开展带动其他人员</t>
  </si>
  <si>
    <t>30000</t>
  </si>
  <si>
    <t>表十一</t>
  </si>
  <si>
    <t>中国共产主义青年团巫溪县委员会2025年重点专项资金绩效目标表</t>
  </si>
  <si>
    <t>编制单位：</t>
  </si>
  <si>
    <t/>
  </si>
  <si>
    <t>专项资金名称</t>
  </si>
  <si>
    <t>业务主管部门</t>
  </si>
  <si>
    <t>2025年预算</t>
  </si>
  <si>
    <t>项目概况</t>
  </si>
  <si>
    <t>立项依据</t>
  </si>
  <si>
    <t>项目当年绩效目标</t>
  </si>
  <si>
    <t>指标性质</t>
  </si>
  <si>
    <t>（备注：本单位无重点专项资金，故此表无数据。）</t>
  </si>
  <si>
    <t>表十二</t>
  </si>
  <si>
    <t>中国共产主义青年团巫溪县委员会2025年部门（单位）一般性项目绩效目标表</t>
  </si>
  <si>
    <t>单位信息：</t>
  </si>
  <si>
    <t>016001-中国共产主义青年团巫溪县委员会（本级）</t>
  </si>
  <si>
    <t>项目名称：</t>
  </si>
  <si>
    <t>50023824T000004216420-群团事业发展资金</t>
  </si>
  <si>
    <t>职能职责与活动：</t>
  </si>
  <si>
    <t>04-共青团工作/01-群团事业发展工作</t>
  </si>
  <si>
    <t>主管部门：</t>
  </si>
  <si>
    <t>项目经办人：</t>
  </si>
  <si>
    <t>李红林</t>
  </si>
  <si>
    <t>项目总额：</t>
  </si>
  <si>
    <t>预算执行率权重(%)：</t>
  </si>
  <si>
    <t>项目经办人电话：</t>
  </si>
  <si>
    <t>其中：</t>
  </si>
  <si>
    <t>财政资金：</t>
  </si>
  <si>
    <t>整体目标：</t>
  </si>
  <si>
    <t>按照要求，开展五四、七夕及群团发展需开展的相关活动。</t>
  </si>
  <si>
    <t>财政专户管理资金：</t>
  </si>
  <si>
    <t>单位资金：</t>
  </si>
  <si>
    <t>社会投入资金：</t>
  </si>
  <si>
    <t>银行贷款：</t>
  </si>
  <si>
    <t>一级指标</t>
  </si>
  <si>
    <t>二级指标</t>
  </si>
  <si>
    <t>三级指标</t>
  </si>
  <si>
    <t>度量单位</t>
  </si>
  <si>
    <t>权重（%）</t>
  </si>
  <si>
    <t>指标方向性</t>
  </si>
  <si>
    <t>产出指标</t>
  </si>
  <si>
    <t>数量指标</t>
  </si>
  <si>
    <t>开展群团活动</t>
  </si>
  <si>
    <t>场次</t>
  </si>
  <si>
    <t>正向</t>
  </si>
  <si>
    <t>效益指标</t>
  </si>
  <si>
    <t>社会效益</t>
  </si>
  <si>
    <t>提高青少年知识面扩大率</t>
  </si>
  <si>
    <t>100</t>
  </si>
  <si>
    <t>满意度指标</t>
  </si>
  <si>
    <t>服务对象满意度指标</t>
  </si>
  <si>
    <t>收培训学生及教师满意度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</si>
</sst>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67">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9"/>
      <color theme="1"/>
      <name val="方正仿宋_GBK"/>
      <charset val="134"/>
    </font>
    <font>
      <sz val="10"/>
      <name val="宋体"/>
      <charset val="134"/>
    </font>
    <font>
      <sz val="11"/>
      <color theme="1"/>
      <name val="宋体"/>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1"/>
      <color rgb="FF000000"/>
      <name val="Times New Roman"/>
      <charset val="134"/>
    </font>
    <font>
      <sz val="12"/>
      <color rgb="FF000000"/>
      <name val="方正仿宋_GBK"/>
      <charset val="134"/>
    </font>
    <font>
      <sz val="11"/>
      <color rgb="FF000000"/>
      <name val="Times New Roman"/>
      <charset val="134"/>
    </font>
    <font>
      <sz val="12"/>
      <name val="Arial"/>
      <charset val="134"/>
    </font>
    <font>
      <sz val="12"/>
      <color rgb="FF000000"/>
      <name val="Times New Roman"/>
      <charset val="134"/>
    </font>
    <font>
      <sz val="9"/>
      <color rgb="FF000000"/>
      <name val="方正黑体_GBK"/>
      <charset val="134"/>
    </font>
    <font>
      <b/>
      <sz val="9"/>
      <color rgb="FF000000"/>
      <name val="Times New Roman"/>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name val="方正小标宋_GBK"/>
      <charset val="134"/>
    </font>
    <font>
      <sz val="12"/>
      <name val="方正黑体_GBK"/>
      <charset val="134"/>
    </font>
    <font>
      <sz val="10"/>
      <name val="Times New Roman"/>
      <charset val="134"/>
    </font>
    <font>
      <sz val="18"/>
      <name val="方正小标宋_GBK"/>
      <charset val="134"/>
    </font>
    <font>
      <sz val="17"/>
      <color rgb="FF000000"/>
      <name val="方正小标宋_GBK"/>
      <charset val="134"/>
    </font>
    <font>
      <sz val="12"/>
      <color rgb="FF000000"/>
      <name val="方正楷体_GBK"/>
      <charset val="134"/>
    </font>
    <font>
      <b/>
      <sz val="12"/>
      <color rgb="FF000000"/>
      <name val="Times New Roman"/>
      <charset val="134"/>
    </font>
    <font>
      <b/>
      <sz val="25"/>
      <color rgb="FF000000"/>
      <name val="方正小标宋_GBK"/>
      <charset val="134"/>
    </font>
    <font>
      <b/>
      <sz val="9"/>
      <color rgb="FF000000"/>
      <name val="SimSun"/>
      <charset val="134"/>
    </font>
    <font>
      <b/>
      <sz val="19"/>
      <color rgb="FF000000"/>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
      <sz val="10"/>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8" fillId="2" borderId="16"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7" applyNumberFormat="0" applyFill="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3" fillId="0" borderId="0" applyNumberFormat="0" applyFill="0" applyBorder="0" applyAlignment="0" applyProtection="0">
      <alignment vertical="center"/>
    </xf>
    <xf numFmtId="0" fontId="54" fillId="3" borderId="19" applyNumberFormat="0" applyAlignment="0" applyProtection="0">
      <alignment vertical="center"/>
    </xf>
    <xf numFmtId="0" fontId="55" fillId="4" borderId="20" applyNumberFormat="0" applyAlignment="0" applyProtection="0">
      <alignment vertical="center"/>
    </xf>
    <xf numFmtId="0" fontId="56" fillId="4" borderId="19" applyNumberFormat="0" applyAlignment="0" applyProtection="0">
      <alignment vertical="center"/>
    </xf>
    <xf numFmtId="0" fontId="57" fillId="5" borderId="21" applyNumberFormat="0" applyAlignment="0" applyProtection="0">
      <alignment vertical="center"/>
    </xf>
    <xf numFmtId="0" fontId="58" fillId="0" borderId="22" applyNumberFormat="0" applyFill="0" applyAlignment="0" applyProtection="0">
      <alignment vertical="center"/>
    </xf>
    <xf numFmtId="0" fontId="59" fillId="0" borderId="23" applyNumberFormat="0" applyFill="0" applyAlignment="0" applyProtection="0">
      <alignment vertical="center"/>
    </xf>
    <xf numFmtId="0" fontId="60" fillId="6" borderId="0" applyNumberFormat="0" applyBorder="0" applyAlignment="0" applyProtection="0">
      <alignment vertical="center"/>
    </xf>
    <xf numFmtId="0" fontId="61" fillId="7" borderId="0" applyNumberFormat="0" applyBorder="0" applyAlignment="0" applyProtection="0">
      <alignment vertical="center"/>
    </xf>
    <xf numFmtId="0" fontId="62" fillId="8" borderId="0" applyNumberFormat="0" applyBorder="0" applyAlignment="0" applyProtection="0">
      <alignment vertical="center"/>
    </xf>
    <xf numFmtId="0" fontId="63" fillId="9" borderId="0" applyNumberFormat="0" applyBorder="0" applyAlignment="0" applyProtection="0">
      <alignment vertical="center"/>
    </xf>
    <xf numFmtId="0" fontId="64" fillId="10" borderId="0" applyNumberFormat="0" applyBorder="0" applyAlignment="0" applyProtection="0">
      <alignment vertical="center"/>
    </xf>
    <xf numFmtId="0" fontId="64"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8" fillId="0" borderId="0">
      <alignment vertical="center"/>
    </xf>
    <xf numFmtId="0" fontId="9" fillId="0" borderId="0"/>
  </cellStyleXfs>
  <cellXfs count="110">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0" xfId="0" applyFont="1" applyFill="1" applyAlignment="1">
      <alignment horizontal="right" vertical="center"/>
    </xf>
    <xf numFmtId="0" fontId="6" fillId="0" borderId="1" xfId="0" applyFont="1" applyFill="1" applyBorder="1" applyAlignment="1">
      <alignment vertical="center" wrapText="1"/>
    </xf>
    <xf numFmtId="0" fontId="4" fillId="0" borderId="3" xfId="0" applyFont="1" applyFill="1" applyBorder="1" applyAlignment="1">
      <alignment horizontal="center" vertical="center"/>
    </xf>
    <xf numFmtId="0" fontId="8" fillId="0" borderId="0" xfId="49">
      <alignment vertical="center"/>
    </xf>
    <xf numFmtId="0" fontId="9" fillId="0" borderId="0" xfId="50" applyAlignment="1">
      <alignment vertical="center"/>
    </xf>
    <xf numFmtId="0" fontId="10" fillId="0" borderId="0" xfId="50" applyFont="1" applyFill="1" applyBorder="1" applyAlignment="1">
      <alignment horizontal="center" vertical="center" wrapText="1"/>
    </xf>
    <xf numFmtId="0" fontId="11" fillId="0" borderId="4" xfId="50" applyFont="1" applyFill="1" applyBorder="1" applyAlignment="1">
      <alignment horizontal="center" vertical="center" wrapText="1"/>
    </xf>
    <xf numFmtId="0" fontId="11" fillId="0" borderId="4" xfId="50" applyFont="1" applyFill="1" applyBorder="1" applyAlignment="1">
      <alignment horizontal="left" vertical="center" wrapText="1"/>
    </xf>
    <xf numFmtId="0" fontId="11" fillId="0" borderId="5" xfId="50" applyFont="1" applyFill="1" applyBorder="1" applyAlignment="1">
      <alignment horizontal="center" vertical="center" wrapText="1"/>
    </xf>
    <xf numFmtId="0" fontId="12" fillId="0" borderId="5" xfId="50" applyFont="1" applyFill="1" applyBorder="1" applyAlignment="1">
      <alignment horizontal="center" vertical="center"/>
    </xf>
    <xf numFmtId="0" fontId="12" fillId="0" borderId="6" xfId="50" applyFont="1" applyFill="1" applyBorder="1" applyAlignment="1">
      <alignment horizontal="center" vertical="center"/>
    </xf>
    <xf numFmtId="176" fontId="12" fillId="0" borderId="7" xfId="50" applyNumberFormat="1" applyFont="1" applyFill="1" applyBorder="1" applyAlignment="1">
      <alignment horizontal="center" vertical="center"/>
    </xf>
    <xf numFmtId="176" fontId="12" fillId="0" borderId="0" xfId="50" applyNumberFormat="1" applyFont="1" applyFill="1" applyBorder="1" applyAlignment="1">
      <alignment horizontal="center" vertical="center"/>
    </xf>
    <xf numFmtId="176" fontId="12" fillId="0" borderId="8" xfId="50" applyNumberFormat="1" applyFont="1" applyFill="1" applyBorder="1" applyAlignment="1">
      <alignment horizontal="center" vertical="center"/>
    </xf>
    <xf numFmtId="176" fontId="12" fillId="0" borderId="9" xfId="50" applyNumberFormat="1" applyFont="1" applyFill="1" applyBorder="1" applyAlignment="1">
      <alignment horizontal="center" vertical="center"/>
    </xf>
    <xf numFmtId="176" fontId="12" fillId="0" borderId="10" xfId="50" applyNumberFormat="1" applyFont="1" applyFill="1" applyBorder="1" applyAlignment="1">
      <alignment horizontal="center" vertical="center"/>
    </xf>
    <xf numFmtId="176" fontId="12" fillId="0" borderId="11" xfId="50" applyNumberFormat="1" applyFont="1" applyFill="1" applyBorder="1" applyAlignment="1">
      <alignment horizontal="center" vertical="center"/>
    </xf>
    <xf numFmtId="49" fontId="12" fillId="0" borderId="5" xfId="50" applyNumberFormat="1" applyFont="1" applyFill="1" applyBorder="1" applyAlignment="1">
      <alignment horizontal="left" vertical="center" wrapText="1"/>
    </xf>
    <xf numFmtId="0" fontId="12" fillId="0" borderId="5" xfId="50" applyFont="1" applyFill="1" applyBorder="1" applyAlignment="1">
      <alignment horizontal="left" vertical="center"/>
    </xf>
    <xf numFmtId="49" fontId="12" fillId="0" borderId="5" xfId="50" applyNumberFormat="1" applyFont="1" applyFill="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12" xfId="0" applyFont="1" applyBorder="1" applyAlignment="1">
      <alignment horizontal="center" vertical="center" wrapText="1"/>
    </xf>
    <xf numFmtId="4" fontId="18" fillId="0" borderId="12" xfId="0" applyNumberFormat="1" applyFont="1" applyBorder="1" applyAlignment="1">
      <alignment horizontal="center" vertical="center" wrapText="1"/>
    </xf>
    <xf numFmtId="0" fontId="16" fillId="0" borderId="12" xfId="0" applyFont="1" applyBorder="1" applyAlignment="1">
      <alignment vertical="center" wrapText="1"/>
    </xf>
    <xf numFmtId="0" fontId="16" fillId="0" borderId="12" xfId="0" applyFont="1" applyBorder="1" applyAlignment="1">
      <alignment horizontal="left" vertical="center" wrapText="1"/>
    </xf>
    <xf numFmtId="0" fontId="16"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2" xfId="0" applyFont="1" applyBorder="1" applyAlignment="1">
      <alignment horizontal="center" vertical="center" wrapText="1"/>
    </xf>
    <xf numFmtId="4" fontId="22" fillId="0" borderId="12" xfId="0" applyNumberFormat="1" applyFont="1" applyBorder="1" applyAlignment="1">
      <alignment horizontal="right" vertical="center"/>
    </xf>
    <xf numFmtId="0" fontId="16" fillId="0" borderId="12" xfId="0" applyFont="1" applyBorder="1" applyAlignment="1">
      <alignment horizontal="center" vertical="center"/>
    </xf>
    <xf numFmtId="4" fontId="18" fillId="0" borderId="12" xfId="0" applyNumberFormat="1" applyFont="1" applyBorder="1" applyAlignment="1">
      <alignment horizontal="right" vertical="center"/>
    </xf>
    <xf numFmtId="0" fontId="0" fillId="0" borderId="0" xfId="0" applyFont="1" applyFill="1" applyAlignment="1">
      <alignment vertical="center"/>
    </xf>
    <xf numFmtId="0" fontId="14" fillId="0" borderId="0" xfId="0" applyFont="1" applyBorder="1" applyAlignment="1">
      <alignment horizontal="right" vertical="center"/>
    </xf>
    <xf numFmtId="0" fontId="23" fillId="0" borderId="0" xfId="0" applyFont="1" applyBorder="1" applyAlignment="1">
      <alignment horizontal="center" vertical="center" wrapText="1"/>
    </xf>
    <xf numFmtId="0" fontId="14" fillId="0" borderId="0" xfId="0" applyFont="1" applyBorder="1" applyAlignment="1">
      <alignment horizontal="right" vertical="center" wrapText="1"/>
    </xf>
    <xf numFmtId="0" fontId="24" fillId="0" borderId="12" xfId="0" applyFont="1" applyBorder="1" applyAlignment="1">
      <alignment horizontal="center" vertical="center" wrapText="1"/>
    </xf>
    <xf numFmtId="4" fontId="25" fillId="0" borderId="12" xfId="0" applyNumberFormat="1" applyFont="1" applyBorder="1" applyAlignment="1">
      <alignment horizontal="right" vertical="center" wrapText="1"/>
    </xf>
    <xf numFmtId="0" fontId="26" fillId="0" borderId="12" xfId="0" applyFont="1" applyBorder="1" applyAlignment="1">
      <alignment horizontal="left" vertical="center"/>
    </xf>
    <xf numFmtId="0" fontId="26" fillId="0" borderId="12" xfId="0" applyFont="1" applyBorder="1">
      <alignment vertical="center"/>
    </xf>
    <xf numFmtId="4" fontId="27" fillId="0" borderId="12" xfId="0" applyNumberFormat="1" applyFont="1" applyBorder="1" applyAlignment="1">
      <alignment horizontal="right" vertical="center" wrapText="1"/>
    </xf>
    <xf numFmtId="0" fontId="28" fillId="0" borderId="12" xfId="0" applyFont="1" applyBorder="1" applyAlignment="1">
      <alignment horizontal="left" vertical="center" wrapText="1"/>
    </xf>
    <xf numFmtId="0" fontId="28" fillId="0" borderId="12" xfId="0" applyFont="1" applyBorder="1" applyAlignment="1">
      <alignment vertical="center" wrapText="1"/>
    </xf>
    <xf numFmtId="4" fontId="27" fillId="0" borderId="13" xfId="0" applyNumberFormat="1" applyFont="1" applyBorder="1" applyAlignment="1">
      <alignment horizontal="right" vertical="center" wrapText="1"/>
    </xf>
    <xf numFmtId="4" fontId="27" fillId="0" borderId="14" xfId="0" applyNumberFormat="1" applyFont="1" applyBorder="1" applyAlignment="1">
      <alignment horizontal="right" vertical="center" wrapText="1"/>
    </xf>
    <xf numFmtId="4" fontId="27" fillId="0" borderId="1" xfId="0" applyNumberFormat="1" applyFont="1" applyBorder="1" applyAlignment="1">
      <alignment horizontal="right" vertical="center" wrapText="1"/>
    </xf>
    <xf numFmtId="0" fontId="26" fillId="0" borderId="12" xfId="0" applyFont="1" applyBorder="1" applyAlignment="1">
      <alignment horizontal="left" vertical="center" wrapText="1"/>
    </xf>
    <xf numFmtId="0" fontId="26" fillId="0" borderId="12" xfId="0" applyFont="1" applyBorder="1" applyAlignment="1">
      <alignment vertical="center" wrapText="1"/>
    </xf>
    <xf numFmtId="4" fontId="29" fillId="0" borderId="12" xfId="0" applyNumberFormat="1" applyFont="1" applyBorder="1" applyAlignment="1">
      <alignment horizontal="right" vertical="center" wrapText="1"/>
    </xf>
    <xf numFmtId="4" fontId="29" fillId="0" borderId="15" xfId="0" applyNumberFormat="1" applyFont="1" applyBorder="1" applyAlignment="1">
      <alignment horizontal="right" vertical="center" wrapText="1"/>
    </xf>
    <xf numFmtId="0" fontId="30" fillId="0" borderId="12" xfId="0" applyFont="1" applyBorder="1" applyAlignment="1">
      <alignment horizontal="center" vertical="center"/>
    </xf>
    <xf numFmtId="0" fontId="30" fillId="0" borderId="12" xfId="0" applyFont="1" applyBorder="1" applyAlignment="1">
      <alignment horizontal="center" vertical="center" wrapText="1"/>
    </xf>
    <xf numFmtId="4" fontId="18" fillId="0" borderId="12" xfId="0" applyNumberFormat="1" applyFont="1" applyBorder="1" applyAlignment="1">
      <alignment horizontal="right" vertical="center" wrapText="1"/>
    </xf>
    <xf numFmtId="4" fontId="31" fillId="0" borderId="12" xfId="0" applyNumberFormat="1" applyFont="1" applyBorder="1" applyAlignment="1">
      <alignment horizontal="right" vertical="center"/>
    </xf>
    <xf numFmtId="0" fontId="16" fillId="0" borderId="12" xfId="0" applyFont="1" applyBorder="1" applyAlignment="1">
      <alignment horizontal="left" vertical="center"/>
    </xf>
    <xf numFmtId="0" fontId="16" fillId="0" borderId="12" xfId="0" applyFont="1" applyBorder="1">
      <alignment vertical="center"/>
    </xf>
    <xf numFmtId="4" fontId="32" fillId="0" borderId="12" xfId="0" applyNumberFormat="1" applyFont="1" applyBorder="1" applyAlignment="1">
      <alignment horizontal="right" vertical="center"/>
    </xf>
    <xf numFmtId="4" fontId="32" fillId="0" borderId="13" xfId="0" applyNumberFormat="1" applyFont="1" applyBorder="1" applyAlignment="1">
      <alignment horizontal="right" vertical="center"/>
    </xf>
    <xf numFmtId="4" fontId="18" fillId="0" borderId="14" xfId="0" applyNumberFormat="1" applyFont="1" applyBorder="1" applyAlignment="1">
      <alignment horizontal="right" vertical="center" wrapText="1"/>
    </xf>
    <xf numFmtId="4" fontId="32" fillId="0" borderId="1" xfId="0" applyNumberFormat="1" applyFont="1" applyBorder="1" applyAlignment="1">
      <alignment horizontal="right" vertical="center"/>
    </xf>
    <xf numFmtId="0" fontId="0" fillId="0" borderId="1" xfId="0" applyFont="1" applyBorder="1">
      <alignment vertical="center"/>
    </xf>
    <xf numFmtId="0" fontId="33" fillId="0" borderId="0" xfId="0" applyFont="1" applyBorder="1" applyAlignment="1">
      <alignment horizontal="right" vertical="center"/>
    </xf>
    <xf numFmtId="0" fontId="24" fillId="0" borderId="12" xfId="0" applyFont="1" applyBorder="1" applyAlignment="1">
      <alignment horizontal="center" vertical="center"/>
    </xf>
    <xf numFmtId="0" fontId="17" fillId="0" borderId="12" xfId="0" applyFont="1" applyBorder="1" applyAlignment="1">
      <alignment horizontal="center" vertical="center"/>
    </xf>
    <xf numFmtId="4" fontId="29" fillId="0" borderId="12" xfId="0" applyNumberFormat="1" applyFont="1" applyBorder="1" applyAlignment="1">
      <alignment horizontal="right" vertical="center"/>
    </xf>
    <xf numFmtId="0" fontId="23" fillId="0" borderId="0" xfId="0" applyFont="1" applyBorder="1">
      <alignment vertical="center"/>
    </xf>
    <xf numFmtId="0" fontId="14" fillId="0" borderId="0" xfId="0" applyFont="1" applyBorder="1">
      <alignment vertical="center"/>
    </xf>
    <xf numFmtId="0" fontId="34" fillId="0" borderId="0" xfId="0" applyFont="1" applyBorder="1" applyAlignment="1">
      <alignment horizontal="center" vertical="center"/>
    </xf>
    <xf numFmtId="0" fontId="35" fillId="0" borderId="12" xfId="0" applyFont="1" applyBorder="1" applyAlignment="1">
      <alignment horizontal="center" vertical="center"/>
    </xf>
    <xf numFmtId="0" fontId="21" fillId="0" borderId="12" xfId="0" applyFont="1" applyBorder="1" applyAlignment="1">
      <alignment horizontal="center" vertical="center"/>
    </xf>
    <xf numFmtId="0" fontId="13" fillId="0" borderId="0" xfId="0" applyFont="1" applyAlignment="1">
      <alignment horizontal="center" vertical="center" wrapText="1"/>
    </xf>
    <xf numFmtId="0" fontId="36" fillId="0" borderId="0" xfId="0" applyFont="1" applyBorder="1" applyAlignment="1">
      <alignment horizontal="center" vertical="center" wrapText="1"/>
    </xf>
    <xf numFmtId="0" fontId="37" fillId="0" borderId="12" xfId="0" applyFont="1" applyBorder="1" applyAlignment="1">
      <alignment horizontal="center" vertical="center" wrapText="1"/>
    </xf>
    <xf numFmtId="4" fontId="38" fillId="0" borderId="12" xfId="0" applyNumberFormat="1" applyFont="1" applyBorder="1" applyAlignment="1">
      <alignment horizontal="center" vertical="center" wrapText="1"/>
    </xf>
    <xf numFmtId="0" fontId="13" fillId="0" borderId="12" xfId="0" applyFont="1" applyBorder="1" applyAlignment="1">
      <alignment vertical="center" wrapText="1"/>
    </xf>
    <xf numFmtId="0" fontId="2" fillId="0" borderId="0" xfId="0" applyFont="1" applyBorder="1" applyAlignment="1">
      <alignment horizontal="right" vertical="center"/>
    </xf>
    <xf numFmtId="0" fontId="14" fillId="0" borderId="0" xfId="0" applyFont="1" applyBorder="1" applyAlignment="1">
      <alignment horizontal="left" vertical="center"/>
    </xf>
    <xf numFmtId="0" fontId="39" fillId="0" borderId="0" xfId="0" applyFont="1" applyBorder="1" applyAlignment="1">
      <alignment horizontal="center" vertical="center"/>
    </xf>
    <xf numFmtId="0" fontId="40" fillId="0" borderId="0" xfId="0" applyFont="1" applyBorder="1" applyAlignment="1">
      <alignment horizontal="center" vertical="center" wrapText="1"/>
    </xf>
    <xf numFmtId="0" fontId="35" fillId="0" borderId="12" xfId="0" applyFont="1" applyBorder="1" applyAlignment="1">
      <alignment horizontal="center" vertical="center" wrapText="1"/>
    </xf>
    <xf numFmtId="0" fontId="41" fillId="0" borderId="0" xfId="0" applyFont="1" applyBorder="1" applyAlignment="1">
      <alignment vertical="center" wrapText="1"/>
    </xf>
    <xf numFmtId="4" fontId="42" fillId="0" borderId="12" xfId="0" applyNumberFormat="1" applyFont="1" applyBorder="1" applyAlignment="1">
      <alignment horizontal="right" vertical="center"/>
    </xf>
    <xf numFmtId="0" fontId="23" fillId="0" borderId="12" xfId="0" applyFont="1" applyBorder="1" applyAlignment="1">
      <alignment vertical="center" wrapText="1"/>
    </xf>
    <xf numFmtId="0" fontId="23" fillId="0" borderId="12" xfId="0" applyFont="1" applyBorder="1" applyAlignment="1">
      <alignment horizontal="right"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7" fillId="0" borderId="0"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24" sqref="A24"/>
    </sheetView>
  </sheetViews>
  <sheetFormatPr defaultColWidth="10" defaultRowHeight="13.5"/>
  <cols>
    <col min="1" max="1" width="85.5" customWidth="1"/>
  </cols>
  <sheetData>
    <row r="1" ht="66.4" customHeight="1" spans="1:1">
      <c r="A1" s="36"/>
    </row>
    <row r="2" ht="90.55" customHeight="1" spans="1:1">
      <c r="A2" s="105" t="s">
        <v>0</v>
      </c>
    </row>
    <row r="3" ht="16.35" customHeight="1" spans="1:1">
      <c r="A3" s="106"/>
    </row>
    <row r="4" ht="52.6" customHeight="1" spans="1:1">
      <c r="A4" s="107" t="s">
        <v>1</v>
      </c>
    </row>
    <row r="5" ht="16.35" customHeight="1" spans="1:1">
      <c r="A5" s="106"/>
    </row>
    <row r="6" ht="16.35" customHeight="1" spans="1:1">
      <c r="A6" s="106"/>
    </row>
    <row r="7" ht="29.3" customHeight="1" spans="1:1">
      <c r="A7" s="108" t="s">
        <v>2</v>
      </c>
    </row>
    <row r="8" ht="16.35" customHeight="1" spans="1:1">
      <c r="A8" s="109"/>
    </row>
    <row r="9" ht="31.9" customHeight="1" spans="1:1">
      <c r="A9" s="108" t="s">
        <v>3</v>
      </c>
    </row>
    <row r="10" ht="16.35" customHeight="1" spans="1:1">
      <c r="A10" s="108"/>
    </row>
    <row r="11" ht="54.3" customHeight="1" spans="1:1">
      <c r="A11" s="108"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7" sqref="C7"/>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36"/>
      <c r="B1" s="37" t="s">
        <v>5</v>
      </c>
    </row>
    <row r="2" ht="40.5" customHeight="1" spans="2:8">
      <c r="B2" s="38" t="s">
        <v>6</v>
      </c>
      <c r="C2" s="38"/>
      <c r="D2" s="38"/>
      <c r="E2" s="38"/>
      <c r="F2" s="38"/>
      <c r="G2" s="38"/>
      <c r="H2" s="38"/>
    </row>
    <row r="3" ht="23.25" customHeight="1" spans="8:8">
      <c r="H3" s="82" t="s">
        <v>7</v>
      </c>
    </row>
    <row r="4" ht="43.1" customHeight="1" spans="2:8">
      <c r="B4" s="57" t="s">
        <v>8</v>
      </c>
      <c r="C4" s="57"/>
      <c r="D4" s="57" t="s">
        <v>9</v>
      </c>
      <c r="E4" s="57"/>
      <c r="F4" s="57"/>
      <c r="G4" s="57"/>
      <c r="H4" s="57"/>
    </row>
    <row r="5" ht="43.1" customHeight="1" spans="2:8">
      <c r="B5" s="83" t="s">
        <v>10</v>
      </c>
      <c r="C5" s="83" t="s">
        <v>11</v>
      </c>
      <c r="D5" s="83" t="s">
        <v>10</v>
      </c>
      <c r="E5" s="83" t="s">
        <v>12</v>
      </c>
      <c r="F5" s="57" t="s">
        <v>13</v>
      </c>
      <c r="G5" s="57" t="s">
        <v>14</v>
      </c>
      <c r="H5" s="57" t="s">
        <v>15</v>
      </c>
    </row>
    <row r="6" ht="24.15" customHeight="1" spans="2:8">
      <c r="B6" s="84" t="s">
        <v>16</v>
      </c>
      <c r="C6" s="102">
        <v>257.07</v>
      </c>
      <c r="D6" s="84" t="s">
        <v>17</v>
      </c>
      <c r="E6" s="102">
        <f>F6+G6+H6</f>
        <v>257.07</v>
      </c>
      <c r="F6" s="102">
        <f>F7+F8+F9+F10+F11</f>
        <v>257.07</v>
      </c>
      <c r="G6" s="102"/>
      <c r="H6" s="102"/>
    </row>
    <row r="7" ht="23.25" customHeight="1" spans="2:8">
      <c r="B7" s="60" t="s">
        <v>18</v>
      </c>
      <c r="C7" s="85">
        <v>257.07</v>
      </c>
      <c r="D7" s="60" t="s">
        <v>19</v>
      </c>
      <c r="E7" s="85">
        <f>F7</f>
        <v>239.41</v>
      </c>
      <c r="F7" s="85">
        <v>239.41</v>
      </c>
      <c r="G7" s="85"/>
      <c r="H7" s="85"/>
    </row>
    <row r="8" ht="23.25" customHeight="1" spans="2:8">
      <c r="B8" s="60" t="s">
        <v>20</v>
      </c>
      <c r="C8" s="85"/>
      <c r="D8" s="60" t="s">
        <v>21</v>
      </c>
      <c r="E8" s="85">
        <f>F8</f>
        <v>8.92</v>
      </c>
      <c r="F8" s="85">
        <v>8.92</v>
      </c>
      <c r="G8" s="85"/>
      <c r="H8" s="85"/>
    </row>
    <row r="9" ht="23.25" customHeight="1" spans="2:8">
      <c r="B9" s="60" t="s">
        <v>22</v>
      </c>
      <c r="C9" s="85"/>
      <c r="D9" s="60" t="s">
        <v>23</v>
      </c>
      <c r="E9" s="85">
        <f>F9</f>
        <v>3.72</v>
      </c>
      <c r="F9" s="85">
        <v>3.72</v>
      </c>
      <c r="G9" s="85"/>
      <c r="H9" s="85"/>
    </row>
    <row r="10" ht="23.25" customHeight="1" spans="2:8">
      <c r="B10" s="60"/>
      <c r="C10" s="85"/>
      <c r="D10" s="60" t="s">
        <v>24</v>
      </c>
      <c r="E10" s="85">
        <f>F10</f>
        <v>5.02</v>
      </c>
      <c r="F10" s="85">
        <v>5.02</v>
      </c>
      <c r="G10" s="85"/>
      <c r="H10" s="85"/>
    </row>
    <row r="11" ht="23.25" customHeight="1" spans="2:8">
      <c r="B11" s="60"/>
      <c r="C11" s="85"/>
      <c r="D11" s="60" t="s">
        <v>25</v>
      </c>
      <c r="E11" s="85"/>
      <c r="F11" s="85"/>
      <c r="G11" s="85"/>
      <c r="H11" s="85"/>
    </row>
    <row r="12" ht="16.35" customHeight="1" spans="2:8">
      <c r="B12" s="103"/>
      <c r="C12" s="104"/>
      <c r="D12" s="103"/>
      <c r="E12" s="104"/>
      <c r="F12" s="104"/>
      <c r="G12" s="104"/>
      <c r="H12" s="104"/>
    </row>
    <row r="13" ht="22.4" customHeight="1" spans="2:8">
      <c r="B13" s="42" t="s">
        <v>26</v>
      </c>
      <c r="C13" s="102">
        <v>0.2</v>
      </c>
      <c r="D13" s="42" t="s">
        <v>27</v>
      </c>
      <c r="E13" s="104"/>
      <c r="F13" s="104"/>
      <c r="G13" s="104"/>
      <c r="H13" s="104"/>
    </row>
    <row r="14" ht="21.55" customHeight="1" spans="2:8">
      <c r="B14" s="68" t="s">
        <v>28</v>
      </c>
      <c r="C14" s="85">
        <v>0.2</v>
      </c>
      <c r="D14" s="103"/>
      <c r="E14" s="104"/>
      <c r="F14" s="104"/>
      <c r="G14" s="104"/>
      <c r="H14" s="104"/>
    </row>
    <row r="15" ht="20.7" customHeight="1" spans="2:8">
      <c r="B15" s="68" t="s">
        <v>29</v>
      </c>
      <c r="C15" s="104"/>
      <c r="D15" s="103"/>
      <c r="E15" s="104"/>
      <c r="F15" s="104"/>
      <c r="G15" s="104"/>
      <c r="H15" s="104"/>
    </row>
    <row r="16" ht="20.7" customHeight="1" spans="2:8">
      <c r="B16" s="68" t="s">
        <v>30</v>
      </c>
      <c r="C16" s="104"/>
      <c r="D16" s="103"/>
      <c r="E16" s="104"/>
      <c r="F16" s="104"/>
      <c r="G16" s="104"/>
      <c r="H16" s="104"/>
    </row>
    <row r="17" ht="16.35" customHeight="1" spans="2:8">
      <c r="B17" s="103"/>
      <c r="C17" s="104"/>
      <c r="D17" s="103"/>
      <c r="E17" s="104"/>
      <c r="F17" s="104"/>
      <c r="G17" s="104"/>
      <c r="H17" s="104"/>
    </row>
    <row r="18" ht="24.15" customHeight="1" spans="2:8">
      <c r="B18" s="84" t="s">
        <v>31</v>
      </c>
      <c r="C18" s="102">
        <v>257.07</v>
      </c>
      <c r="D18" s="84" t="s">
        <v>32</v>
      </c>
      <c r="E18" s="102">
        <f>F18</f>
        <v>257.07</v>
      </c>
      <c r="F18" s="102">
        <f>F6</f>
        <v>257.07</v>
      </c>
      <c r="G18" s="102"/>
      <c r="H18" s="102"/>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4" workbookViewId="0">
      <selection activeCell="F11" sqref="F11"/>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36"/>
      <c r="B1" s="37" t="s">
        <v>33</v>
      </c>
      <c r="C1" s="36"/>
      <c r="D1" s="36"/>
      <c r="E1" s="36"/>
      <c r="F1" s="36"/>
    </row>
    <row r="2" ht="16.35" customHeight="1" spans="2:6">
      <c r="B2" s="99" t="s">
        <v>34</v>
      </c>
      <c r="C2" s="99"/>
      <c r="D2" s="99"/>
      <c r="E2" s="99"/>
      <c r="F2" s="99"/>
    </row>
    <row r="3" ht="16.35" customHeight="1" spans="2:6">
      <c r="B3" s="99"/>
      <c r="C3" s="99"/>
      <c r="D3" s="99"/>
      <c r="E3" s="99"/>
      <c r="F3" s="99"/>
    </row>
    <row r="4" ht="16.35" customHeight="1" spans="2:6">
      <c r="B4" s="36"/>
      <c r="C4" s="36"/>
      <c r="D4" s="36"/>
      <c r="E4" s="36"/>
      <c r="F4" s="36"/>
    </row>
    <row r="5" ht="20.7" customHeight="1" spans="2:6">
      <c r="B5" s="36"/>
      <c r="C5" s="36"/>
      <c r="D5" s="36"/>
      <c r="E5" s="36"/>
      <c r="F5" s="54" t="s">
        <v>7</v>
      </c>
    </row>
    <row r="6" ht="34.5" customHeight="1" spans="2:6">
      <c r="B6" s="100" t="s">
        <v>35</v>
      </c>
      <c r="C6" s="100"/>
      <c r="D6" s="100" t="s">
        <v>36</v>
      </c>
      <c r="E6" s="100"/>
      <c r="F6" s="100"/>
    </row>
    <row r="7" ht="29.3" customHeight="1" spans="2:6">
      <c r="B7" s="100" t="s">
        <v>37</v>
      </c>
      <c r="C7" s="100" t="s">
        <v>38</v>
      </c>
      <c r="D7" s="100" t="s">
        <v>39</v>
      </c>
      <c r="E7" s="100" t="s">
        <v>40</v>
      </c>
      <c r="F7" s="100" t="s">
        <v>41</v>
      </c>
    </row>
    <row r="8" ht="18.95" customHeight="1" spans="2:6">
      <c r="B8" s="49" t="s">
        <v>12</v>
      </c>
      <c r="C8" s="49"/>
      <c r="D8" s="73">
        <f t="shared" ref="D8:D23" si="0">E8+F8</f>
        <v>257.07</v>
      </c>
      <c r="E8" s="73">
        <f>E9+E14+E18+E21</f>
        <v>68.21</v>
      </c>
      <c r="F8" s="73">
        <v>188.86</v>
      </c>
    </row>
    <row r="9" ht="18.95" customHeight="1" spans="2:6">
      <c r="B9" s="75" t="s">
        <v>42</v>
      </c>
      <c r="C9" s="76" t="s">
        <v>19</v>
      </c>
      <c r="D9" s="73">
        <f t="shared" si="0"/>
        <v>239.41</v>
      </c>
      <c r="E9" s="73">
        <v>50.55</v>
      </c>
      <c r="F9" s="73">
        <v>188.86</v>
      </c>
    </row>
    <row r="10" ht="18.95" customHeight="1" spans="2:6">
      <c r="B10" s="45" t="s">
        <v>43</v>
      </c>
      <c r="C10" s="44" t="s">
        <v>44</v>
      </c>
      <c r="D10" s="73">
        <f t="shared" si="0"/>
        <v>239.41</v>
      </c>
      <c r="E10" s="73">
        <v>50.55</v>
      </c>
      <c r="F10" s="73">
        <v>188.86</v>
      </c>
    </row>
    <row r="11" ht="18.95" customHeight="1" spans="2:6">
      <c r="B11" s="45" t="s">
        <v>45</v>
      </c>
      <c r="C11" s="44" t="s">
        <v>46</v>
      </c>
      <c r="D11" s="73">
        <f t="shared" si="0"/>
        <v>50.55</v>
      </c>
      <c r="E11" s="73">
        <v>50.55</v>
      </c>
      <c r="F11" s="73"/>
    </row>
    <row r="12" ht="18.95" customHeight="1" spans="2:6">
      <c r="B12" s="45" t="s">
        <v>47</v>
      </c>
      <c r="C12" s="44" t="s">
        <v>48</v>
      </c>
      <c r="D12" s="73">
        <f t="shared" si="0"/>
        <v>26.67</v>
      </c>
      <c r="E12" s="73"/>
      <c r="F12" s="73">
        <v>26.67</v>
      </c>
    </row>
    <row r="13" ht="18.95" customHeight="1" spans="2:6">
      <c r="B13" s="45" t="s">
        <v>49</v>
      </c>
      <c r="C13" s="44" t="s">
        <v>50</v>
      </c>
      <c r="D13" s="73">
        <f t="shared" si="0"/>
        <v>162.19</v>
      </c>
      <c r="E13" s="73"/>
      <c r="F13" s="73">
        <v>162.19</v>
      </c>
    </row>
    <row r="14" ht="18.95" customHeight="1" spans="2:6">
      <c r="B14" s="75" t="s">
        <v>51</v>
      </c>
      <c r="C14" s="76" t="s">
        <v>21</v>
      </c>
      <c r="D14" s="73">
        <f t="shared" si="0"/>
        <v>8.92</v>
      </c>
      <c r="E14" s="73">
        <v>8.92</v>
      </c>
      <c r="F14" s="73"/>
    </row>
    <row r="15" ht="18.95" customHeight="1" spans="2:6">
      <c r="B15" s="45" t="s">
        <v>52</v>
      </c>
      <c r="C15" s="44" t="s">
        <v>53</v>
      </c>
      <c r="D15" s="73">
        <f t="shared" si="0"/>
        <v>8.92</v>
      </c>
      <c r="E15" s="73">
        <v>8.92</v>
      </c>
      <c r="F15" s="73"/>
    </row>
    <row r="16" ht="18.95" customHeight="1" spans="2:6">
      <c r="B16" s="45" t="s">
        <v>54</v>
      </c>
      <c r="C16" s="44" t="s">
        <v>55</v>
      </c>
      <c r="D16" s="73">
        <f t="shared" si="0"/>
        <v>5.95</v>
      </c>
      <c r="E16" s="73">
        <v>5.95</v>
      </c>
      <c r="F16" s="73"/>
    </row>
    <row r="17" ht="18.95" customHeight="1" spans="2:6">
      <c r="B17" s="45" t="s">
        <v>56</v>
      </c>
      <c r="C17" s="44" t="s">
        <v>57</v>
      </c>
      <c r="D17" s="73">
        <f t="shared" si="0"/>
        <v>2.97</v>
      </c>
      <c r="E17" s="73">
        <v>2.97</v>
      </c>
      <c r="F17" s="73"/>
    </row>
    <row r="18" ht="18.95" customHeight="1" spans="2:6">
      <c r="B18" s="75" t="s">
        <v>58</v>
      </c>
      <c r="C18" s="76" t="s">
        <v>23</v>
      </c>
      <c r="D18" s="73">
        <f t="shared" si="0"/>
        <v>3.72</v>
      </c>
      <c r="E18" s="73">
        <v>3.72</v>
      </c>
      <c r="F18" s="73"/>
    </row>
    <row r="19" ht="18.95" customHeight="1" spans="2:6">
      <c r="B19" s="45" t="s">
        <v>59</v>
      </c>
      <c r="C19" s="44" t="s">
        <v>60</v>
      </c>
      <c r="D19" s="73">
        <f t="shared" si="0"/>
        <v>3.72</v>
      </c>
      <c r="E19" s="73">
        <v>3.72</v>
      </c>
      <c r="F19" s="73"/>
    </row>
    <row r="20" ht="18.95" customHeight="1" spans="2:6">
      <c r="B20" s="45" t="s">
        <v>61</v>
      </c>
      <c r="C20" s="44" t="s">
        <v>62</v>
      </c>
      <c r="D20" s="73">
        <f t="shared" si="0"/>
        <v>3.72</v>
      </c>
      <c r="E20" s="73">
        <v>3.72</v>
      </c>
      <c r="F20" s="73"/>
    </row>
    <row r="21" ht="18.95" customHeight="1" spans="2:6">
      <c r="B21" s="75" t="s">
        <v>63</v>
      </c>
      <c r="C21" s="76" t="s">
        <v>24</v>
      </c>
      <c r="D21" s="73">
        <f t="shared" si="0"/>
        <v>5.02</v>
      </c>
      <c r="E21" s="73">
        <v>5.02</v>
      </c>
      <c r="F21" s="73"/>
    </row>
    <row r="22" ht="18.95" customHeight="1" spans="2:6">
      <c r="B22" s="45" t="s">
        <v>64</v>
      </c>
      <c r="C22" s="44" t="s">
        <v>65</v>
      </c>
      <c r="D22" s="73">
        <f t="shared" si="0"/>
        <v>5.02</v>
      </c>
      <c r="E22" s="73">
        <v>5.02</v>
      </c>
      <c r="F22" s="73"/>
    </row>
    <row r="23" ht="18.95" customHeight="1" spans="2:6">
      <c r="B23" s="45" t="s">
        <v>66</v>
      </c>
      <c r="C23" s="44" t="s">
        <v>67</v>
      </c>
      <c r="D23" s="73">
        <f t="shared" si="0"/>
        <v>5.02</v>
      </c>
      <c r="E23" s="73">
        <v>5.02</v>
      </c>
      <c r="F23" s="73"/>
    </row>
    <row r="24" ht="23.25" customHeight="1" spans="2:6">
      <c r="B24" s="101" t="s">
        <v>68</v>
      </c>
      <c r="C24" s="101"/>
      <c r="D24" s="101"/>
      <c r="E24" s="101"/>
      <c r="F24" s="101"/>
    </row>
  </sheetData>
  <mergeCells count="5">
    <mergeCell ref="B6:C6"/>
    <mergeCell ref="D6:F6"/>
    <mergeCell ref="B8:C8"/>
    <mergeCell ref="B24:F24"/>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G27" sqref="G27"/>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36"/>
      <c r="B1" s="97" t="s">
        <v>69</v>
      </c>
      <c r="C1" s="86"/>
      <c r="D1" s="86"/>
      <c r="E1" s="86"/>
      <c r="F1" s="86"/>
    </row>
    <row r="2" ht="16.35" customHeight="1" spans="2:6">
      <c r="B2" s="98" t="s">
        <v>70</v>
      </c>
      <c r="C2" s="98"/>
      <c r="D2" s="98"/>
      <c r="E2" s="98"/>
      <c r="F2" s="98"/>
    </row>
    <row r="3" ht="16.35" customHeight="1" spans="2:6">
      <c r="B3" s="98"/>
      <c r="C3" s="98"/>
      <c r="D3" s="98"/>
      <c r="E3" s="98"/>
      <c r="F3" s="98"/>
    </row>
    <row r="4" ht="16.35" customHeight="1" spans="2:6">
      <c r="B4" s="86"/>
      <c r="C4" s="86"/>
      <c r="D4" s="86"/>
      <c r="E4" s="86"/>
      <c r="F4" s="86"/>
    </row>
    <row r="5" ht="19.8" customHeight="1" spans="2:6">
      <c r="B5" s="86"/>
      <c r="C5" s="86"/>
      <c r="D5" s="86"/>
      <c r="E5" s="86"/>
      <c r="F5" s="54" t="s">
        <v>7</v>
      </c>
    </row>
    <row r="6" ht="36.2" customHeight="1" spans="2:6">
      <c r="B6" s="89" t="s">
        <v>71</v>
      </c>
      <c r="C6" s="89"/>
      <c r="D6" s="89" t="s">
        <v>72</v>
      </c>
      <c r="E6" s="89"/>
      <c r="F6" s="89"/>
    </row>
    <row r="7" ht="27.6" customHeight="1" spans="2:6">
      <c r="B7" s="89" t="s">
        <v>73</v>
      </c>
      <c r="C7" s="89" t="s">
        <v>38</v>
      </c>
      <c r="D7" s="89" t="s">
        <v>39</v>
      </c>
      <c r="E7" s="89" t="s">
        <v>74</v>
      </c>
      <c r="F7" s="89" t="s">
        <v>75</v>
      </c>
    </row>
    <row r="8" ht="19.8" customHeight="1" spans="2:6">
      <c r="B8" s="90" t="s">
        <v>12</v>
      </c>
      <c r="C8" s="90"/>
      <c r="D8" s="50">
        <f>E8+F8</f>
        <v>68.21</v>
      </c>
      <c r="E8" s="50">
        <f>E9+E18</f>
        <v>55.02</v>
      </c>
      <c r="F8" s="50">
        <f>F18</f>
        <v>13.19</v>
      </c>
    </row>
    <row r="9" ht="19.8" customHeight="1" spans="2:6">
      <c r="B9" s="75" t="s">
        <v>76</v>
      </c>
      <c r="C9" s="76" t="s">
        <v>77</v>
      </c>
      <c r="D9" s="52">
        <f>E9+F9</f>
        <v>55.02</v>
      </c>
      <c r="E9" s="52">
        <f>E10+E11+E12+E13+E14+E15+E16+E17</f>
        <v>55.02</v>
      </c>
      <c r="F9" s="52"/>
    </row>
    <row r="10" ht="18.95" customHeight="1" spans="2:6">
      <c r="B10" s="45" t="s">
        <v>78</v>
      </c>
      <c r="C10" s="44" t="s">
        <v>79</v>
      </c>
      <c r="D10" s="52">
        <f>E10+F10</f>
        <v>12.29</v>
      </c>
      <c r="E10" s="52">
        <v>12.29</v>
      </c>
      <c r="F10" s="52"/>
    </row>
    <row r="11" ht="18.95" customHeight="1" spans="2:6">
      <c r="B11" s="45" t="s">
        <v>80</v>
      </c>
      <c r="C11" s="44" t="s">
        <v>81</v>
      </c>
      <c r="D11" s="52">
        <f t="shared" ref="D11:D29" si="0">E11+F11</f>
        <v>11.5</v>
      </c>
      <c r="E11" s="52">
        <v>11.5</v>
      </c>
      <c r="F11" s="52"/>
    </row>
    <row r="12" ht="18.95" customHeight="1" spans="2:6">
      <c r="B12" s="45" t="s">
        <v>82</v>
      </c>
      <c r="C12" s="44" t="s">
        <v>83</v>
      </c>
      <c r="D12" s="52">
        <f t="shared" si="0"/>
        <v>13.38</v>
      </c>
      <c r="E12" s="52">
        <v>13.38</v>
      </c>
      <c r="F12" s="52"/>
    </row>
    <row r="13" ht="18.95" customHeight="1" spans="2:6">
      <c r="B13" s="45" t="s">
        <v>84</v>
      </c>
      <c r="C13" s="44" t="s">
        <v>85</v>
      </c>
      <c r="D13" s="52">
        <f t="shared" si="0"/>
        <v>5.95</v>
      </c>
      <c r="E13" s="52">
        <v>5.95</v>
      </c>
      <c r="F13" s="52"/>
    </row>
    <row r="14" ht="18.95" customHeight="1" spans="2:6">
      <c r="B14" s="45" t="s">
        <v>86</v>
      </c>
      <c r="C14" s="44" t="s">
        <v>87</v>
      </c>
      <c r="D14" s="52">
        <f t="shared" si="0"/>
        <v>2.97</v>
      </c>
      <c r="E14" s="52">
        <v>2.97</v>
      </c>
      <c r="F14" s="52"/>
    </row>
    <row r="15" ht="18.95" customHeight="1" spans="2:6">
      <c r="B15" s="45" t="s">
        <v>88</v>
      </c>
      <c r="C15" s="44" t="s">
        <v>89</v>
      </c>
      <c r="D15" s="52">
        <f t="shared" si="0"/>
        <v>3.72</v>
      </c>
      <c r="E15" s="52">
        <v>3.72</v>
      </c>
      <c r="F15" s="52"/>
    </row>
    <row r="16" ht="18.95" customHeight="1" spans="2:6">
      <c r="B16" s="45" t="s">
        <v>90</v>
      </c>
      <c r="C16" s="44" t="s">
        <v>91</v>
      </c>
      <c r="D16" s="52">
        <f t="shared" si="0"/>
        <v>0.19</v>
      </c>
      <c r="E16" s="52">
        <v>0.19</v>
      </c>
      <c r="F16" s="52"/>
    </row>
    <row r="17" ht="18.95" customHeight="1" spans="2:6">
      <c r="B17" s="45" t="s">
        <v>92</v>
      </c>
      <c r="C17" s="44" t="s">
        <v>93</v>
      </c>
      <c r="D17" s="52">
        <f t="shared" si="0"/>
        <v>5.02</v>
      </c>
      <c r="E17" s="52">
        <v>5.02</v>
      </c>
      <c r="F17" s="52"/>
    </row>
    <row r="18" ht="19.8" customHeight="1" spans="2:6">
      <c r="B18" s="75" t="s">
        <v>94</v>
      </c>
      <c r="C18" s="76" t="s">
        <v>95</v>
      </c>
      <c r="D18" s="52">
        <f t="shared" si="0"/>
        <v>13.19</v>
      </c>
      <c r="E18" s="52"/>
      <c r="F18" s="52">
        <f>F19+F20+F21+F22+F23+F24+F25+F26+F27+F28+F29</f>
        <v>13.19</v>
      </c>
    </row>
    <row r="19" ht="18.95" customHeight="1" spans="2:6">
      <c r="B19" s="45" t="s">
        <v>96</v>
      </c>
      <c r="C19" s="44" t="s">
        <v>97</v>
      </c>
      <c r="D19" s="52">
        <f t="shared" si="0"/>
        <v>4</v>
      </c>
      <c r="E19" s="52"/>
      <c r="F19" s="52">
        <v>4</v>
      </c>
    </row>
    <row r="20" ht="18.95" customHeight="1" spans="2:6">
      <c r="B20" s="45" t="s">
        <v>98</v>
      </c>
      <c r="C20" s="44" t="s">
        <v>99</v>
      </c>
      <c r="D20" s="52">
        <f t="shared" si="0"/>
        <v>0</v>
      </c>
      <c r="E20" s="52"/>
      <c r="F20" s="52"/>
    </row>
    <row r="21" ht="18.95" customHeight="1" spans="2:6">
      <c r="B21" s="45" t="s">
        <v>100</v>
      </c>
      <c r="C21" s="44" t="s">
        <v>101</v>
      </c>
      <c r="D21" s="52">
        <f t="shared" si="0"/>
        <v>0</v>
      </c>
      <c r="E21" s="52"/>
      <c r="F21" s="52"/>
    </row>
    <row r="22" ht="18.95" customHeight="1" spans="2:6">
      <c r="B22" s="45" t="s">
        <v>102</v>
      </c>
      <c r="C22" s="44" t="s">
        <v>103</v>
      </c>
      <c r="D22" s="52">
        <f t="shared" si="0"/>
        <v>1.5</v>
      </c>
      <c r="E22" s="52"/>
      <c r="F22" s="52">
        <v>1.5</v>
      </c>
    </row>
    <row r="23" ht="18.95" customHeight="1" spans="2:6">
      <c r="B23" s="45" t="s">
        <v>104</v>
      </c>
      <c r="C23" s="44" t="s">
        <v>105</v>
      </c>
      <c r="D23" s="52">
        <f t="shared" si="0"/>
        <v>0</v>
      </c>
      <c r="E23" s="52"/>
      <c r="F23" s="52"/>
    </row>
    <row r="24" ht="18.95" customHeight="1" spans="2:6">
      <c r="B24" s="45" t="s">
        <v>106</v>
      </c>
      <c r="C24" s="44" t="s">
        <v>107</v>
      </c>
      <c r="D24" s="52">
        <f t="shared" si="0"/>
        <v>0.5</v>
      </c>
      <c r="E24" s="52"/>
      <c r="F24" s="52">
        <v>0.5</v>
      </c>
    </row>
    <row r="25" ht="18.95" customHeight="1" spans="2:6">
      <c r="B25" s="45" t="s">
        <v>108</v>
      </c>
      <c r="C25" s="44" t="s">
        <v>109</v>
      </c>
      <c r="D25" s="52">
        <f t="shared" si="0"/>
        <v>0</v>
      </c>
      <c r="E25" s="52"/>
      <c r="F25" s="52"/>
    </row>
    <row r="26" ht="18.95" customHeight="1" spans="2:6">
      <c r="B26" s="45" t="s">
        <v>110</v>
      </c>
      <c r="C26" s="44" t="s">
        <v>111</v>
      </c>
      <c r="D26" s="52">
        <f t="shared" si="0"/>
        <v>0.15</v>
      </c>
      <c r="E26" s="52"/>
      <c r="F26" s="52">
        <v>0.15</v>
      </c>
    </row>
    <row r="27" ht="18.95" customHeight="1" spans="2:6">
      <c r="B27" s="45" t="s">
        <v>112</v>
      </c>
      <c r="C27" s="44" t="s">
        <v>113</v>
      </c>
      <c r="D27" s="52">
        <f t="shared" si="0"/>
        <v>0.3</v>
      </c>
      <c r="E27" s="52"/>
      <c r="F27" s="52">
        <v>0.3</v>
      </c>
    </row>
    <row r="28" ht="18.95" customHeight="1" spans="2:6">
      <c r="B28" s="45" t="s">
        <v>114</v>
      </c>
      <c r="C28" s="44" t="s">
        <v>115</v>
      </c>
      <c r="D28" s="52">
        <f t="shared" si="0"/>
        <v>3.5</v>
      </c>
      <c r="E28" s="52"/>
      <c r="F28" s="52">
        <v>3.5</v>
      </c>
    </row>
    <row r="29" ht="18.95" customHeight="1" spans="2:6">
      <c r="B29" s="45" t="s">
        <v>116</v>
      </c>
      <c r="C29" s="44" t="s">
        <v>117</v>
      </c>
      <c r="D29" s="52">
        <f t="shared" si="0"/>
        <v>3.24</v>
      </c>
      <c r="E29" s="52"/>
      <c r="F29" s="52">
        <v>3.24</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9" sqref="B9:F9"/>
    </sheetView>
  </sheetViews>
  <sheetFormatPr defaultColWidth="10" defaultRowHeight="13.5"/>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36"/>
      <c r="B1" s="3" t="s">
        <v>118</v>
      </c>
    </row>
    <row r="2" ht="16.35" customHeight="1" spans="2:13">
      <c r="B2" s="92" t="s">
        <v>119</v>
      </c>
      <c r="C2" s="92"/>
      <c r="D2" s="92"/>
      <c r="E2" s="92"/>
      <c r="F2" s="92"/>
      <c r="G2" s="92"/>
      <c r="H2" s="92"/>
      <c r="I2" s="92"/>
      <c r="J2" s="92"/>
      <c r="K2" s="92"/>
      <c r="L2" s="92"/>
      <c r="M2" s="92"/>
    </row>
    <row r="3" ht="16.35" customHeight="1" spans="2:13">
      <c r="B3" s="92"/>
      <c r="C3" s="92"/>
      <c r="D3" s="92"/>
      <c r="E3" s="92"/>
      <c r="F3" s="92"/>
      <c r="G3" s="92"/>
      <c r="H3" s="92"/>
      <c r="I3" s="92"/>
      <c r="J3" s="92"/>
      <c r="K3" s="92"/>
      <c r="L3" s="92"/>
      <c r="M3" s="92"/>
    </row>
    <row r="4" ht="16.35" customHeight="1" spans="2:13">
      <c r="B4" s="92"/>
      <c r="C4" s="92"/>
      <c r="D4" s="92"/>
      <c r="E4" s="92"/>
      <c r="F4" s="92"/>
      <c r="G4" s="92"/>
      <c r="H4" s="92"/>
      <c r="I4" s="92"/>
      <c r="J4" s="92"/>
      <c r="K4" s="92"/>
      <c r="L4" s="92"/>
      <c r="M4" s="92"/>
    </row>
    <row r="5" ht="20.7" customHeight="1" spans="13:13">
      <c r="M5" s="96" t="s">
        <v>7</v>
      </c>
    </row>
    <row r="6" ht="38.8" customHeight="1" spans="2:13">
      <c r="B6" s="93" t="s">
        <v>120</v>
      </c>
      <c r="C6" s="93"/>
      <c r="D6" s="93"/>
      <c r="E6" s="93"/>
      <c r="F6" s="93"/>
      <c r="G6" s="93"/>
      <c r="H6" s="93" t="s">
        <v>36</v>
      </c>
      <c r="I6" s="93"/>
      <c r="J6" s="93"/>
      <c r="K6" s="93"/>
      <c r="L6" s="93"/>
      <c r="M6" s="93"/>
    </row>
    <row r="7" ht="36.2" customHeight="1" spans="2:13">
      <c r="B7" s="93" t="s">
        <v>12</v>
      </c>
      <c r="C7" s="93" t="s">
        <v>121</v>
      </c>
      <c r="D7" s="93" t="s">
        <v>122</v>
      </c>
      <c r="E7" s="93"/>
      <c r="F7" s="93"/>
      <c r="G7" s="93" t="s">
        <v>123</v>
      </c>
      <c r="H7" s="93" t="s">
        <v>12</v>
      </c>
      <c r="I7" s="93" t="s">
        <v>121</v>
      </c>
      <c r="J7" s="93" t="s">
        <v>122</v>
      </c>
      <c r="K7" s="93"/>
      <c r="L7" s="93"/>
      <c r="M7" s="93" t="s">
        <v>123</v>
      </c>
    </row>
    <row r="8" ht="36.2" customHeight="1" spans="2:13">
      <c r="B8" s="93"/>
      <c r="C8" s="93"/>
      <c r="D8" s="93" t="s">
        <v>124</v>
      </c>
      <c r="E8" s="93" t="s">
        <v>125</v>
      </c>
      <c r="F8" s="93" t="s">
        <v>126</v>
      </c>
      <c r="G8" s="93"/>
      <c r="H8" s="93"/>
      <c r="I8" s="93"/>
      <c r="J8" s="93" t="s">
        <v>124</v>
      </c>
      <c r="K8" s="93" t="s">
        <v>125</v>
      </c>
      <c r="L8" s="93" t="s">
        <v>126</v>
      </c>
      <c r="M8" s="93"/>
    </row>
    <row r="9" ht="25.85" customHeight="1" spans="2:13">
      <c r="B9" s="94">
        <v>3.5</v>
      </c>
      <c r="C9" s="94"/>
      <c r="D9" s="94">
        <v>3.5</v>
      </c>
      <c r="E9" s="94"/>
      <c r="F9" s="94">
        <v>3.5</v>
      </c>
      <c r="G9" s="95"/>
      <c r="H9" s="94">
        <v>3.5</v>
      </c>
      <c r="I9" s="94"/>
      <c r="J9" s="94"/>
      <c r="K9" s="94"/>
      <c r="L9" s="94">
        <v>3.5</v>
      </c>
      <c r="M9" s="94"/>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12" sqref="B12:C1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6"/>
      <c r="B1" s="87" t="s">
        <v>127</v>
      </c>
      <c r="C1" s="86"/>
      <c r="D1" s="86"/>
      <c r="E1" s="86"/>
      <c r="F1" s="86"/>
    </row>
    <row r="2" ht="25" customHeight="1" spans="2:6">
      <c r="B2" s="88" t="s">
        <v>128</v>
      </c>
      <c r="C2" s="88"/>
      <c r="D2" s="88"/>
      <c r="E2" s="88"/>
      <c r="F2" s="88"/>
    </row>
    <row r="3" ht="26.7" customHeight="1" spans="2:6">
      <c r="B3" s="88"/>
      <c r="C3" s="88"/>
      <c r="D3" s="88"/>
      <c r="E3" s="88"/>
      <c r="F3" s="88"/>
    </row>
    <row r="4" ht="16.35" customHeight="1" spans="2:6">
      <c r="B4" s="86"/>
      <c r="C4" s="86"/>
      <c r="D4" s="86"/>
      <c r="E4" s="86"/>
      <c r="F4" s="86"/>
    </row>
    <row r="5" ht="21.55" customHeight="1" spans="2:6">
      <c r="B5" s="86"/>
      <c r="C5" s="86"/>
      <c r="D5" s="86"/>
      <c r="E5" s="86"/>
      <c r="F5" s="54" t="s">
        <v>7</v>
      </c>
    </row>
    <row r="6" ht="33.6" customHeight="1" spans="2:6">
      <c r="B6" s="89" t="s">
        <v>37</v>
      </c>
      <c r="C6" s="89" t="s">
        <v>38</v>
      </c>
      <c r="D6" s="89" t="s">
        <v>129</v>
      </c>
      <c r="E6" s="89"/>
      <c r="F6" s="89"/>
    </row>
    <row r="7" ht="31.05" customHeight="1" spans="2:6">
      <c r="B7" s="89"/>
      <c r="C7" s="89"/>
      <c r="D7" s="89" t="s">
        <v>39</v>
      </c>
      <c r="E7" s="89" t="s">
        <v>40</v>
      </c>
      <c r="F7" s="89" t="s">
        <v>41</v>
      </c>
    </row>
    <row r="8" ht="20.7" customHeight="1" spans="2:6">
      <c r="B8" s="90" t="s">
        <v>12</v>
      </c>
      <c r="C8" s="90"/>
      <c r="D8" s="50"/>
      <c r="E8" s="50"/>
      <c r="F8" s="50"/>
    </row>
    <row r="9" ht="16.35" customHeight="1" spans="2:6">
      <c r="B9" s="75"/>
      <c r="C9" s="76"/>
      <c r="D9" s="52"/>
      <c r="E9" s="52"/>
      <c r="F9" s="52"/>
    </row>
    <row r="10" ht="16.35" customHeight="1" spans="2:6">
      <c r="B10" s="45"/>
      <c r="C10" s="44"/>
      <c r="D10" s="52"/>
      <c r="E10" s="52"/>
      <c r="F10" s="52"/>
    </row>
    <row r="11" ht="16.35" customHeight="1" spans="2:6">
      <c r="B11" s="45"/>
      <c r="C11" s="44"/>
      <c r="D11" s="52"/>
      <c r="E11" s="52"/>
      <c r="F11" s="52"/>
    </row>
    <row r="12" ht="16.35" customHeight="1" spans="2:6">
      <c r="B12" s="91" t="s">
        <v>130</v>
      </c>
      <c r="C12" s="91"/>
      <c r="D12" s="36"/>
      <c r="E12" s="36"/>
      <c r="F12" s="36"/>
    </row>
  </sheetData>
  <mergeCells count="6">
    <mergeCell ref="D6:F6"/>
    <mergeCell ref="B8:C8"/>
    <mergeCell ref="B12:C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36"/>
      <c r="C1" s="37" t="s">
        <v>131</v>
      </c>
    </row>
    <row r="2" ht="16.35" customHeight="1" spans="3:6">
      <c r="C2" s="38" t="s">
        <v>132</v>
      </c>
      <c r="D2" s="38"/>
      <c r="E2" s="38"/>
      <c r="F2" s="38"/>
    </row>
    <row r="3" ht="16.35" customHeight="1" spans="3:6">
      <c r="C3" s="38"/>
      <c r="D3" s="38"/>
      <c r="E3" s="38"/>
      <c r="F3" s="38"/>
    </row>
    <row r="4" ht="16.35" customHeight="1"/>
    <row r="5" ht="23.25" customHeight="1" spans="6:6">
      <c r="F5" s="82" t="s">
        <v>7</v>
      </c>
    </row>
    <row r="6" ht="34.5" customHeight="1" spans="3:6">
      <c r="C6" s="83" t="s">
        <v>8</v>
      </c>
      <c r="D6" s="83"/>
      <c r="E6" s="83" t="s">
        <v>9</v>
      </c>
      <c r="F6" s="83"/>
    </row>
    <row r="7" ht="32.75" customHeight="1" spans="3:6">
      <c r="C7" s="83" t="s">
        <v>10</v>
      </c>
      <c r="D7" s="83" t="s">
        <v>11</v>
      </c>
      <c r="E7" s="83" t="s">
        <v>10</v>
      </c>
      <c r="F7" s="83" t="s">
        <v>11</v>
      </c>
    </row>
    <row r="8" ht="25" customHeight="1" spans="3:6">
      <c r="C8" s="84" t="s">
        <v>12</v>
      </c>
      <c r="D8" s="85">
        <v>257.07</v>
      </c>
      <c r="E8" s="84" t="s">
        <v>12</v>
      </c>
      <c r="F8" s="85">
        <f>F9+F10+F11+F12</f>
        <v>257.07</v>
      </c>
    </row>
    <row r="9" ht="20.7" customHeight="1" spans="2:6">
      <c r="B9" s="86" t="s">
        <v>133</v>
      </c>
      <c r="C9" s="60" t="s">
        <v>18</v>
      </c>
      <c r="D9" s="85">
        <v>257.07</v>
      </c>
      <c r="E9" s="60" t="s">
        <v>19</v>
      </c>
      <c r="F9" s="85">
        <v>239.41</v>
      </c>
    </row>
    <row r="10" ht="20.7" customHeight="1" spans="2:6">
      <c r="B10" s="86" t="s">
        <v>134</v>
      </c>
      <c r="C10" s="60" t="s">
        <v>20</v>
      </c>
      <c r="D10" s="85"/>
      <c r="E10" s="60" t="s">
        <v>21</v>
      </c>
      <c r="F10" s="85">
        <v>8.92</v>
      </c>
    </row>
    <row r="11" ht="20.7" customHeight="1" spans="2:6">
      <c r="B11" s="86"/>
      <c r="C11" s="60" t="s">
        <v>22</v>
      </c>
      <c r="D11" s="85"/>
      <c r="E11" s="60" t="s">
        <v>23</v>
      </c>
      <c r="F11" s="85">
        <v>3.72</v>
      </c>
    </row>
    <row r="12" ht="20.7" customHeight="1" spans="2:6">
      <c r="B12" s="86"/>
      <c r="C12" s="60" t="s">
        <v>135</v>
      </c>
      <c r="D12" s="85"/>
      <c r="E12" s="60" t="s">
        <v>24</v>
      </c>
      <c r="F12" s="85">
        <v>5.02</v>
      </c>
    </row>
    <row r="13" ht="20.7" customHeight="1" spans="2:6">
      <c r="B13" s="86"/>
      <c r="C13" s="60" t="s">
        <v>136</v>
      </c>
      <c r="D13" s="85"/>
      <c r="E13" s="60" t="s">
        <v>25</v>
      </c>
      <c r="F13" s="85"/>
    </row>
    <row r="14" ht="20.7" customHeight="1" spans="2:6">
      <c r="B14" s="86"/>
      <c r="C14" s="60" t="s">
        <v>137</v>
      </c>
      <c r="D14" s="85"/>
      <c r="E14" s="60"/>
      <c r="F14" s="85"/>
    </row>
    <row r="15" ht="20.7" customHeight="1" spans="2:6">
      <c r="B15" s="86"/>
      <c r="C15" s="60" t="s">
        <v>138</v>
      </c>
      <c r="D15" s="85"/>
      <c r="E15" s="60"/>
      <c r="F15" s="85"/>
    </row>
    <row r="16" ht="20.7" customHeight="1" spans="2:6">
      <c r="B16" s="86"/>
      <c r="C16" s="60" t="s">
        <v>139</v>
      </c>
      <c r="D16" s="85"/>
      <c r="E16" s="60"/>
      <c r="F16" s="85"/>
    </row>
    <row r="17" ht="20.7" customHeight="1" spans="2:6">
      <c r="B17" s="86"/>
      <c r="C17" s="60" t="s">
        <v>140</v>
      </c>
      <c r="D17" s="85"/>
      <c r="E17" s="60"/>
      <c r="F17" s="85"/>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4" workbookViewId="0">
      <selection activeCell="F22" sqref="F22"/>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36"/>
      <c r="B1" s="37" t="s">
        <v>141</v>
      </c>
    </row>
    <row r="2" ht="16.35" customHeight="1" spans="2:13">
      <c r="B2" s="38" t="s">
        <v>142</v>
      </c>
      <c r="C2" s="38"/>
      <c r="D2" s="38"/>
      <c r="E2" s="38"/>
      <c r="F2" s="38"/>
      <c r="G2" s="38"/>
      <c r="H2" s="38"/>
      <c r="I2" s="38"/>
      <c r="J2" s="38"/>
      <c r="K2" s="38"/>
      <c r="L2" s="38"/>
      <c r="M2" s="38"/>
    </row>
    <row r="3" ht="16.35" customHeight="1" spans="2:13">
      <c r="B3" s="38"/>
      <c r="C3" s="38"/>
      <c r="D3" s="38"/>
      <c r="E3" s="38"/>
      <c r="F3" s="38"/>
      <c r="G3" s="38"/>
      <c r="H3" s="38"/>
      <c r="I3" s="38"/>
      <c r="J3" s="38"/>
      <c r="K3" s="38"/>
      <c r="L3" s="38"/>
      <c r="M3" s="38"/>
    </row>
    <row r="4" ht="16.35" customHeight="1"/>
    <row r="5" ht="22.4" customHeight="1" spans="13:13">
      <c r="M5" s="54" t="s">
        <v>7</v>
      </c>
    </row>
    <row r="6" ht="36.2" customHeight="1" spans="2:13">
      <c r="B6" s="71" t="s">
        <v>143</v>
      </c>
      <c r="C6" s="71"/>
      <c r="D6" s="71" t="s">
        <v>39</v>
      </c>
      <c r="E6" s="72" t="s">
        <v>144</v>
      </c>
      <c r="F6" s="72" t="s">
        <v>145</v>
      </c>
      <c r="G6" s="72" t="s">
        <v>146</v>
      </c>
      <c r="H6" s="72" t="s">
        <v>147</v>
      </c>
      <c r="I6" s="72" t="s">
        <v>148</v>
      </c>
      <c r="J6" s="72" t="s">
        <v>149</v>
      </c>
      <c r="K6" s="72" t="s">
        <v>150</v>
      </c>
      <c r="L6" s="72" t="s">
        <v>151</v>
      </c>
      <c r="M6" s="72" t="s">
        <v>152</v>
      </c>
    </row>
    <row r="7" ht="30.15" customHeight="1" spans="2:13">
      <c r="B7" s="71" t="s">
        <v>73</v>
      </c>
      <c r="C7" s="71" t="s">
        <v>38</v>
      </c>
      <c r="D7" s="71"/>
      <c r="E7" s="72"/>
      <c r="F7" s="72"/>
      <c r="G7" s="72"/>
      <c r="H7" s="72"/>
      <c r="I7" s="72"/>
      <c r="J7" s="72"/>
      <c r="K7" s="72"/>
      <c r="L7" s="72"/>
      <c r="M7" s="72"/>
    </row>
    <row r="8" ht="20.7" customHeight="1" spans="2:13">
      <c r="B8" s="49" t="s">
        <v>12</v>
      </c>
      <c r="C8" s="49"/>
      <c r="D8" s="73">
        <f>E8+F8</f>
        <v>257.07</v>
      </c>
      <c r="E8" s="73">
        <f>E9+E14+E18+E21</f>
        <v>68.21</v>
      </c>
      <c r="F8" s="73">
        <v>188.86</v>
      </c>
      <c r="G8" s="74"/>
      <c r="H8" s="74"/>
      <c r="I8" s="74"/>
      <c r="J8" s="74"/>
      <c r="K8" s="74"/>
      <c r="L8" s="74"/>
      <c r="M8" s="74"/>
    </row>
    <row r="9" ht="20.7" customHeight="1" spans="2:13">
      <c r="B9" s="75" t="s">
        <v>42</v>
      </c>
      <c r="C9" s="76" t="s">
        <v>19</v>
      </c>
      <c r="D9" s="73">
        <f t="shared" ref="D8:D23" si="0">E9+F9</f>
        <v>239.42</v>
      </c>
      <c r="E9" s="73">
        <f>E10</f>
        <v>50.56</v>
      </c>
      <c r="F9" s="73">
        <v>188.86</v>
      </c>
      <c r="G9" s="77"/>
      <c r="H9" s="77"/>
      <c r="I9" s="77"/>
      <c r="J9" s="77"/>
      <c r="K9" s="77"/>
      <c r="L9" s="77"/>
      <c r="M9" s="77"/>
    </row>
    <row r="10" ht="18.1" customHeight="1" spans="2:13">
      <c r="B10" s="45" t="s">
        <v>43</v>
      </c>
      <c r="C10" s="44" t="s">
        <v>44</v>
      </c>
      <c r="D10" s="73">
        <f t="shared" si="0"/>
        <v>239.42</v>
      </c>
      <c r="E10" s="73">
        <f>E11+E12+E13</f>
        <v>50.56</v>
      </c>
      <c r="F10" s="73">
        <v>188.86</v>
      </c>
      <c r="G10" s="77"/>
      <c r="H10" s="77"/>
      <c r="I10" s="77"/>
      <c r="J10" s="77"/>
      <c r="K10" s="77"/>
      <c r="L10" s="77"/>
      <c r="M10" s="77"/>
    </row>
    <row r="11" ht="19.8" customHeight="1" spans="2:13">
      <c r="B11" s="45" t="s">
        <v>45</v>
      </c>
      <c r="C11" s="44" t="s">
        <v>46</v>
      </c>
      <c r="D11" s="73">
        <f t="shared" si="0"/>
        <v>50.56</v>
      </c>
      <c r="E11" s="73">
        <v>50.56</v>
      </c>
      <c r="F11" s="73"/>
      <c r="G11" s="77"/>
      <c r="H11" s="77"/>
      <c r="I11" s="77"/>
      <c r="J11" s="77"/>
      <c r="K11" s="77"/>
      <c r="L11" s="77"/>
      <c r="M11" s="77"/>
    </row>
    <row r="12" ht="19.8" customHeight="1" spans="2:13">
      <c r="B12" s="45" t="s">
        <v>47</v>
      </c>
      <c r="C12" s="44" t="s">
        <v>48</v>
      </c>
      <c r="D12" s="73">
        <f t="shared" si="0"/>
        <v>26.67</v>
      </c>
      <c r="E12" s="73"/>
      <c r="F12" s="73">
        <v>26.67</v>
      </c>
      <c r="G12" s="77"/>
      <c r="H12" s="77"/>
      <c r="I12" s="77"/>
      <c r="J12" s="77"/>
      <c r="K12" s="77"/>
      <c r="L12" s="77"/>
      <c r="M12" s="77"/>
    </row>
    <row r="13" ht="20.7" customHeight="1" spans="2:13">
      <c r="B13" s="45" t="s">
        <v>49</v>
      </c>
      <c r="C13" s="44" t="s">
        <v>50</v>
      </c>
      <c r="D13" s="73">
        <f t="shared" si="0"/>
        <v>155.89</v>
      </c>
      <c r="E13" s="73"/>
      <c r="F13" s="73">
        <v>155.89</v>
      </c>
      <c r="G13" s="77"/>
      <c r="H13" s="77"/>
      <c r="I13" s="77"/>
      <c r="J13" s="77"/>
      <c r="K13" s="77"/>
      <c r="L13" s="77"/>
      <c r="M13" s="77"/>
    </row>
    <row r="14" ht="18.1" customHeight="1" spans="2:13">
      <c r="B14" s="75" t="s">
        <v>51</v>
      </c>
      <c r="C14" s="76" t="s">
        <v>21</v>
      </c>
      <c r="D14" s="73">
        <f t="shared" si="0"/>
        <v>8.92</v>
      </c>
      <c r="E14" s="73">
        <v>8.92</v>
      </c>
      <c r="F14" s="73"/>
      <c r="G14" s="77"/>
      <c r="H14" s="77"/>
      <c r="I14" s="77"/>
      <c r="J14" s="77"/>
      <c r="K14" s="77"/>
      <c r="L14" s="77"/>
      <c r="M14" s="77"/>
    </row>
    <row r="15" ht="19.8" customHeight="1" spans="2:13">
      <c r="B15" s="45" t="s">
        <v>52</v>
      </c>
      <c r="C15" s="44" t="s">
        <v>53</v>
      </c>
      <c r="D15" s="73">
        <f t="shared" si="0"/>
        <v>8.92</v>
      </c>
      <c r="E15" s="73">
        <v>8.92</v>
      </c>
      <c r="F15" s="73"/>
      <c r="G15" s="77"/>
      <c r="H15" s="77"/>
      <c r="I15" s="77"/>
      <c r="J15" s="77"/>
      <c r="K15" s="77"/>
      <c r="L15" s="77"/>
      <c r="M15" s="77"/>
    </row>
    <row r="16" ht="19.8" customHeight="1" spans="2:13">
      <c r="B16" s="45" t="s">
        <v>54</v>
      </c>
      <c r="C16" s="44" t="s">
        <v>55</v>
      </c>
      <c r="D16" s="73">
        <f t="shared" si="0"/>
        <v>5.95</v>
      </c>
      <c r="E16" s="73">
        <v>5.95</v>
      </c>
      <c r="F16" s="73"/>
      <c r="G16" s="77"/>
      <c r="H16" s="77"/>
      <c r="I16" s="77"/>
      <c r="J16" s="77"/>
      <c r="K16" s="77"/>
      <c r="L16" s="77"/>
      <c r="M16" s="77"/>
    </row>
    <row r="17" ht="20.7" customHeight="1" spans="2:13">
      <c r="B17" s="45" t="s">
        <v>56</v>
      </c>
      <c r="C17" s="44" t="s">
        <v>57</v>
      </c>
      <c r="D17" s="73">
        <f t="shared" si="0"/>
        <v>2.97</v>
      </c>
      <c r="E17" s="73">
        <v>2.97</v>
      </c>
      <c r="F17" s="73"/>
      <c r="G17" s="77"/>
      <c r="H17" s="77"/>
      <c r="I17" s="77"/>
      <c r="J17" s="77"/>
      <c r="K17" s="77"/>
      <c r="L17" s="77"/>
      <c r="M17" s="77"/>
    </row>
    <row r="18" ht="18.1" customHeight="1" spans="2:13">
      <c r="B18" s="75" t="s">
        <v>58</v>
      </c>
      <c r="C18" s="76" t="s">
        <v>23</v>
      </c>
      <c r="D18" s="73">
        <f t="shared" si="0"/>
        <v>3.72</v>
      </c>
      <c r="E18" s="73">
        <v>3.72</v>
      </c>
      <c r="F18" s="73"/>
      <c r="G18" s="77"/>
      <c r="H18" s="77"/>
      <c r="I18" s="77"/>
      <c r="J18" s="77"/>
      <c r="K18" s="77"/>
      <c r="L18" s="77"/>
      <c r="M18" s="77"/>
    </row>
    <row r="19" ht="19.8" customHeight="1" spans="2:13">
      <c r="B19" s="45" t="s">
        <v>59</v>
      </c>
      <c r="C19" s="44" t="s">
        <v>60</v>
      </c>
      <c r="D19" s="73">
        <f t="shared" si="0"/>
        <v>3.72</v>
      </c>
      <c r="E19" s="73">
        <v>3.72</v>
      </c>
      <c r="F19" s="73"/>
      <c r="G19" s="77"/>
      <c r="H19" s="77"/>
      <c r="I19" s="77"/>
      <c r="J19" s="77"/>
      <c r="K19" s="77"/>
      <c r="L19" s="77"/>
      <c r="M19" s="77"/>
    </row>
    <row r="20" ht="20.7" customHeight="1" spans="2:13">
      <c r="B20" s="45" t="s">
        <v>61</v>
      </c>
      <c r="C20" s="44" t="s">
        <v>62</v>
      </c>
      <c r="D20" s="73">
        <f t="shared" si="0"/>
        <v>3.72</v>
      </c>
      <c r="E20" s="73">
        <v>3.72</v>
      </c>
      <c r="F20" s="73"/>
      <c r="G20" s="77"/>
      <c r="H20" s="77"/>
      <c r="I20" s="77"/>
      <c r="J20" s="77"/>
      <c r="K20" s="77"/>
      <c r="L20" s="77"/>
      <c r="M20" s="77"/>
    </row>
    <row r="21" ht="18.1" customHeight="1" spans="2:13">
      <c r="B21" s="75" t="s">
        <v>63</v>
      </c>
      <c r="C21" s="76" t="s">
        <v>24</v>
      </c>
      <c r="D21" s="73">
        <f t="shared" si="0"/>
        <v>5.01</v>
      </c>
      <c r="E21" s="73">
        <v>5.01</v>
      </c>
      <c r="F21" s="73"/>
      <c r="G21" s="78"/>
      <c r="H21" s="78"/>
      <c r="I21" s="78"/>
      <c r="J21" s="78"/>
      <c r="K21" s="78"/>
      <c r="L21" s="78"/>
      <c r="M21" s="78"/>
    </row>
    <row r="22" ht="19.8" customHeight="1" spans="2:13">
      <c r="B22" s="45" t="s">
        <v>64</v>
      </c>
      <c r="C22" s="44" t="s">
        <v>65</v>
      </c>
      <c r="D22" s="73">
        <f t="shared" si="0"/>
        <v>5.01</v>
      </c>
      <c r="E22" s="73">
        <v>5.01</v>
      </c>
      <c r="F22" s="79"/>
      <c r="G22" s="80"/>
      <c r="H22" s="80"/>
      <c r="I22" s="80"/>
      <c r="J22" s="80"/>
      <c r="K22" s="80"/>
      <c r="L22" s="80"/>
      <c r="M22" s="80"/>
    </row>
    <row r="23" ht="20" customHeight="1" spans="2:13">
      <c r="B23" s="45" t="s">
        <v>66</v>
      </c>
      <c r="C23" s="44" t="s">
        <v>67</v>
      </c>
      <c r="D23" s="73">
        <f t="shared" si="0"/>
        <v>5.01</v>
      </c>
      <c r="E23" s="73">
        <v>5.01</v>
      </c>
      <c r="F23" s="79"/>
      <c r="G23" s="81"/>
      <c r="H23" s="81"/>
      <c r="I23" s="81"/>
      <c r="J23" s="81"/>
      <c r="K23" s="81"/>
      <c r="L23" s="81"/>
      <c r="M23" s="8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F19" sqref="F19"/>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6"/>
      <c r="B1" s="37" t="s">
        <v>153</v>
      </c>
    </row>
    <row r="2" ht="16.35" customHeight="1" spans="2:6">
      <c r="B2" s="38" t="s">
        <v>154</v>
      </c>
      <c r="C2" s="38"/>
      <c r="D2" s="38"/>
      <c r="E2" s="38"/>
      <c r="F2" s="38"/>
    </row>
    <row r="3" ht="16.35" customHeight="1" spans="2:6">
      <c r="B3" s="38"/>
      <c r="C3" s="38"/>
      <c r="D3" s="38"/>
      <c r="E3" s="38"/>
      <c r="F3" s="38"/>
    </row>
    <row r="4" ht="16.35" customHeight="1" spans="2:6">
      <c r="B4" s="55"/>
      <c r="C4" s="55"/>
      <c r="D4" s="55"/>
      <c r="E4" s="55"/>
      <c r="F4" s="55"/>
    </row>
    <row r="5" ht="18.95" customHeight="1" spans="2:6">
      <c r="B5" s="55"/>
      <c r="C5" s="55"/>
      <c r="D5" s="55"/>
      <c r="E5" s="55"/>
      <c r="F5" s="56" t="s">
        <v>7</v>
      </c>
    </row>
    <row r="6" ht="31.9" customHeight="1" spans="2:6">
      <c r="B6" s="57" t="s">
        <v>73</v>
      </c>
      <c r="C6" s="57" t="s">
        <v>38</v>
      </c>
      <c r="D6" s="57" t="s">
        <v>39</v>
      </c>
      <c r="E6" s="57" t="s">
        <v>155</v>
      </c>
      <c r="F6" s="57" t="s">
        <v>156</v>
      </c>
    </row>
    <row r="7" ht="23.25" customHeight="1" spans="2:6">
      <c r="B7" s="42" t="s">
        <v>12</v>
      </c>
      <c r="C7" s="42"/>
      <c r="D7" s="58">
        <f>E7+F7</f>
        <v>257.07</v>
      </c>
      <c r="E7" s="58">
        <f>E8+E13+E17+E20</f>
        <v>68.21</v>
      </c>
      <c r="F7" s="58">
        <v>188.86</v>
      </c>
    </row>
    <row r="8" ht="21.55" customHeight="1" spans="2:6">
      <c r="B8" s="59" t="s">
        <v>42</v>
      </c>
      <c r="C8" s="60" t="s">
        <v>19</v>
      </c>
      <c r="D8" s="61">
        <f t="shared" ref="D8:D22" si="0">E8+F8</f>
        <v>239.42</v>
      </c>
      <c r="E8" s="61">
        <f>E9</f>
        <v>50.56</v>
      </c>
      <c r="F8" s="61">
        <v>188.86</v>
      </c>
    </row>
    <row r="9" ht="20.7" customHeight="1" spans="2:6">
      <c r="B9" s="62" t="s">
        <v>157</v>
      </c>
      <c r="C9" s="63" t="s">
        <v>158</v>
      </c>
      <c r="D9" s="61">
        <f t="shared" si="0"/>
        <v>239.42</v>
      </c>
      <c r="E9" s="61">
        <f>E10+E11+E12</f>
        <v>50.56</v>
      </c>
      <c r="F9" s="61">
        <v>188.86</v>
      </c>
    </row>
    <row r="10" ht="20.7" customHeight="1" spans="2:6">
      <c r="B10" s="62" t="s">
        <v>159</v>
      </c>
      <c r="C10" s="63" t="s">
        <v>160</v>
      </c>
      <c r="D10" s="61">
        <f t="shared" si="0"/>
        <v>50.56</v>
      </c>
      <c r="E10" s="61">
        <v>50.56</v>
      </c>
      <c r="F10" s="61"/>
    </row>
    <row r="11" ht="20.7" customHeight="1" spans="2:6">
      <c r="B11" s="62" t="s">
        <v>161</v>
      </c>
      <c r="C11" s="63" t="s">
        <v>162</v>
      </c>
      <c r="D11" s="61">
        <f t="shared" si="0"/>
        <v>26.67</v>
      </c>
      <c r="E11" s="61"/>
      <c r="F11" s="61">
        <v>26.67</v>
      </c>
    </row>
    <row r="12" ht="20.7" customHeight="1" spans="2:6">
      <c r="B12" s="62" t="s">
        <v>163</v>
      </c>
      <c r="C12" s="63" t="s">
        <v>164</v>
      </c>
      <c r="D12" s="61">
        <f t="shared" si="0"/>
        <v>155.89</v>
      </c>
      <c r="E12" s="61"/>
      <c r="F12" s="61">
        <v>155.89</v>
      </c>
    </row>
    <row r="13" ht="20.7" customHeight="1" spans="2:6">
      <c r="B13" s="59" t="s">
        <v>51</v>
      </c>
      <c r="C13" s="60" t="s">
        <v>21</v>
      </c>
      <c r="D13" s="61">
        <f t="shared" si="0"/>
        <v>8.92</v>
      </c>
      <c r="E13" s="61">
        <v>8.92</v>
      </c>
      <c r="F13" s="61"/>
    </row>
    <row r="14" ht="21.55" customHeight="1" spans="2:6">
      <c r="B14" s="62" t="s">
        <v>165</v>
      </c>
      <c r="C14" s="63" t="s">
        <v>166</v>
      </c>
      <c r="D14" s="61">
        <f t="shared" si="0"/>
        <v>8.92</v>
      </c>
      <c r="E14" s="61">
        <v>8.92</v>
      </c>
      <c r="F14" s="61"/>
    </row>
    <row r="15" ht="20.7" customHeight="1" spans="2:6">
      <c r="B15" s="62" t="s">
        <v>167</v>
      </c>
      <c r="C15" s="63" t="s">
        <v>168</v>
      </c>
      <c r="D15" s="61">
        <f t="shared" si="0"/>
        <v>5.95</v>
      </c>
      <c r="E15" s="61">
        <v>5.95</v>
      </c>
      <c r="F15" s="61"/>
    </row>
    <row r="16" ht="20.7" customHeight="1" spans="2:6">
      <c r="B16" s="62" t="s">
        <v>169</v>
      </c>
      <c r="C16" s="63" t="s">
        <v>170</v>
      </c>
      <c r="D16" s="61">
        <f t="shared" si="0"/>
        <v>2.97</v>
      </c>
      <c r="E16" s="61">
        <v>2.97</v>
      </c>
      <c r="F16" s="61"/>
    </row>
    <row r="17" ht="20.7" customHeight="1" spans="2:6">
      <c r="B17" s="59" t="s">
        <v>58</v>
      </c>
      <c r="C17" s="60" t="s">
        <v>23</v>
      </c>
      <c r="D17" s="61">
        <f t="shared" si="0"/>
        <v>3.72</v>
      </c>
      <c r="E17" s="61">
        <v>3.72</v>
      </c>
      <c r="F17" s="61"/>
    </row>
    <row r="18" ht="21.55" customHeight="1" spans="2:6">
      <c r="B18" s="62" t="s">
        <v>171</v>
      </c>
      <c r="C18" s="63" t="s">
        <v>172</v>
      </c>
      <c r="D18" s="61">
        <f t="shared" si="0"/>
        <v>3.72</v>
      </c>
      <c r="E18" s="61">
        <v>3.72</v>
      </c>
      <c r="F18" s="61"/>
    </row>
    <row r="19" ht="20.7" customHeight="1" spans="2:6">
      <c r="B19" s="62" t="s">
        <v>173</v>
      </c>
      <c r="C19" s="63" t="s">
        <v>174</v>
      </c>
      <c r="D19" s="61">
        <f t="shared" si="0"/>
        <v>3.72</v>
      </c>
      <c r="E19" s="61">
        <v>3.72</v>
      </c>
      <c r="F19" s="61"/>
    </row>
    <row r="20" ht="20.7" customHeight="1" spans="2:6">
      <c r="B20" s="59" t="s">
        <v>63</v>
      </c>
      <c r="C20" s="60" t="s">
        <v>24</v>
      </c>
      <c r="D20" s="61">
        <f t="shared" si="0"/>
        <v>5.01</v>
      </c>
      <c r="E20" s="61">
        <v>5.01</v>
      </c>
      <c r="F20" s="64"/>
    </row>
    <row r="21" ht="20.7" customHeight="1" spans="2:6">
      <c r="B21" s="62" t="s">
        <v>175</v>
      </c>
      <c r="C21" s="63" t="s">
        <v>176</v>
      </c>
      <c r="D21" s="61">
        <f t="shared" si="0"/>
        <v>5.01</v>
      </c>
      <c r="E21" s="65">
        <v>5.01</v>
      </c>
      <c r="F21" s="66"/>
    </row>
    <row r="22" ht="21.55" customHeight="1" spans="2:6">
      <c r="B22" s="62" t="s">
        <v>177</v>
      </c>
      <c r="C22" s="63" t="s">
        <v>178</v>
      </c>
      <c r="D22" s="61">
        <f t="shared" si="0"/>
        <v>5.01</v>
      </c>
      <c r="E22" s="65">
        <v>5.01</v>
      </c>
      <c r="F22" s="66"/>
    </row>
    <row r="23" ht="20.7" customHeight="1" spans="2:6">
      <c r="B23" s="67"/>
      <c r="C23" s="68"/>
      <c r="D23" s="69"/>
      <c r="E23" s="69"/>
      <c r="F23" s="70"/>
    </row>
    <row r="24" ht="20.7" customHeight="1" spans="2:6">
      <c r="B24" s="67"/>
      <c r="C24" s="68"/>
      <c r="D24" s="69"/>
      <c r="E24" s="69"/>
      <c r="F24" s="69"/>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B2" sqref="B2:M3"/>
    </sheetView>
  </sheetViews>
  <sheetFormatPr defaultColWidth="10" defaultRowHeight="13.5"/>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36"/>
      <c r="B1" s="37" t="s">
        <v>179</v>
      </c>
      <c r="C1" s="36"/>
      <c r="D1" s="36"/>
      <c r="E1" s="36"/>
      <c r="F1" s="36"/>
      <c r="G1" s="36"/>
      <c r="H1" s="36"/>
      <c r="I1" s="36"/>
      <c r="J1" s="36"/>
      <c r="K1" s="36"/>
      <c r="L1" s="36"/>
      <c r="M1" s="36"/>
    </row>
    <row r="2" ht="16.35" customHeight="1" spans="2:13">
      <c r="B2" s="47" t="s">
        <v>180</v>
      </c>
      <c r="C2" s="47"/>
      <c r="D2" s="47"/>
      <c r="E2" s="47"/>
      <c r="F2" s="47"/>
      <c r="G2" s="47"/>
      <c r="H2" s="47"/>
      <c r="I2" s="47"/>
      <c r="J2" s="47"/>
      <c r="K2" s="47"/>
      <c r="L2" s="47"/>
      <c r="M2" s="47"/>
    </row>
    <row r="3" ht="16.35" customHeight="1" spans="2:13">
      <c r="B3" s="47"/>
      <c r="C3" s="47"/>
      <c r="D3" s="47"/>
      <c r="E3" s="47"/>
      <c r="F3" s="47"/>
      <c r="G3" s="47"/>
      <c r="H3" s="47"/>
      <c r="I3" s="47"/>
      <c r="J3" s="47"/>
      <c r="K3" s="47"/>
      <c r="L3" s="47"/>
      <c r="M3" s="47"/>
    </row>
    <row r="4" ht="16.35" customHeight="1" spans="2:13">
      <c r="B4" s="36"/>
      <c r="C4" s="36"/>
      <c r="D4" s="36"/>
      <c r="E4" s="36"/>
      <c r="F4" s="36"/>
      <c r="G4" s="36"/>
      <c r="H4" s="36"/>
      <c r="I4" s="36"/>
      <c r="J4" s="36"/>
      <c r="K4" s="36"/>
      <c r="L4" s="36"/>
      <c r="M4" s="36"/>
    </row>
    <row r="5" ht="21.55" customHeight="1" spans="2:13">
      <c r="B5" s="36"/>
      <c r="C5" s="36"/>
      <c r="D5" s="36"/>
      <c r="E5" s="36"/>
      <c r="F5" s="36"/>
      <c r="G5" s="36"/>
      <c r="H5" s="36"/>
      <c r="I5" s="36"/>
      <c r="J5" s="36"/>
      <c r="K5" s="36"/>
      <c r="L5" s="36"/>
      <c r="M5" s="54" t="s">
        <v>7</v>
      </c>
    </row>
    <row r="6" ht="65.55" customHeight="1" spans="2:13">
      <c r="B6" s="48" t="s">
        <v>181</v>
      </c>
      <c r="C6" s="48" t="s">
        <v>10</v>
      </c>
      <c r="D6" s="48" t="s">
        <v>39</v>
      </c>
      <c r="E6" s="48" t="s">
        <v>144</v>
      </c>
      <c r="F6" s="48" t="s">
        <v>145</v>
      </c>
      <c r="G6" s="48" t="s">
        <v>146</v>
      </c>
      <c r="H6" s="48" t="s">
        <v>147</v>
      </c>
      <c r="I6" s="48" t="s">
        <v>148</v>
      </c>
      <c r="J6" s="48" t="s">
        <v>149</v>
      </c>
      <c r="K6" s="48" t="s">
        <v>150</v>
      </c>
      <c r="L6" s="48" t="s">
        <v>151</v>
      </c>
      <c r="M6" s="48" t="s">
        <v>152</v>
      </c>
    </row>
    <row r="7" ht="23.25" customHeight="1" spans="2:13">
      <c r="B7" s="49" t="s">
        <v>12</v>
      </c>
      <c r="C7" s="49"/>
      <c r="D7" s="50"/>
      <c r="E7" s="50"/>
      <c r="F7" s="50"/>
      <c r="G7" s="50"/>
      <c r="H7" s="50"/>
      <c r="I7" s="50"/>
      <c r="J7" s="50"/>
      <c r="K7" s="50"/>
      <c r="L7" s="50"/>
      <c r="M7" s="50"/>
    </row>
    <row r="8" ht="21.55" customHeight="1" spans="2:13">
      <c r="B8" s="51"/>
      <c r="C8" s="51"/>
      <c r="D8" s="52"/>
      <c r="E8" s="52"/>
      <c r="F8" s="52"/>
      <c r="G8" s="52"/>
      <c r="H8" s="52"/>
      <c r="I8" s="52"/>
      <c r="J8" s="52"/>
      <c r="K8" s="52"/>
      <c r="L8" s="52"/>
      <c r="M8" s="52"/>
    </row>
    <row r="9" spans="2:5">
      <c r="B9" s="53" t="s">
        <v>182</v>
      </c>
      <c r="C9" s="53"/>
      <c r="D9" s="53"/>
      <c r="E9" s="5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I6" sqref="I6"/>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6.2833333333333" customWidth="1"/>
    <col min="6" max="6" width="13.975" customWidth="1"/>
    <col min="7" max="7" width="14.6583333333333" customWidth="1"/>
  </cols>
  <sheetData>
    <row r="1" ht="16.35" customHeight="1" spans="1:7">
      <c r="A1" s="36"/>
      <c r="B1" s="37" t="s">
        <v>183</v>
      </c>
      <c r="C1" s="36"/>
      <c r="D1" s="36"/>
      <c r="E1" s="36"/>
      <c r="G1" s="36"/>
    </row>
    <row r="2" ht="16.35" customHeight="1" spans="2:7">
      <c r="B2" s="38" t="s">
        <v>184</v>
      </c>
      <c r="C2" s="38"/>
      <c r="D2" s="38"/>
      <c r="E2" s="38"/>
      <c r="F2" s="38"/>
      <c r="G2" s="38"/>
    </row>
    <row r="3" ht="16.35" customHeight="1" spans="2:7">
      <c r="B3" s="38"/>
      <c r="C3" s="38"/>
      <c r="D3" s="38"/>
      <c r="E3" s="38"/>
      <c r="F3" s="38"/>
      <c r="G3" s="38"/>
    </row>
    <row r="4" ht="16.35" customHeight="1"/>
    <row r="5" ht="19.8" customHeight="1" spans="7:7">
      <c r="G5" s="39" t="s">
        <v>7</v>
      </c>
    </row>
    <row r="6" ht="37.95" customHeight="1" spans="2:7">
      <c r="B6" s="40" t="s">
        <v>185</v>
      </c>
      <c r="C6" s="41" t="s">
        <v>186</v>
      </c>
      <c r="D6" s="41"/>
      <c r="E6" s="42" t="s">
        <v>187</v>
      </c>
      <c r="F6" s="43">
        <v>373.19</v>
      </c>
      <c r="G6" s="43"/>
    </row>
    <row r="7" ht="183.7" customHeight="1" spans="2:7">
      <c r="B7" s="40" t="s">
        <v>188</v>
      </c>
      <c r="C7" s="44" t="s">
        <v>189</v>
      </c>
      <c r="D7" s="44"/>
      <c r="E7" s="44"/>
      <c r="F7" s="44"/>
      <c r="G7" s="44"/>
    </row>
    <row r="8" ht="23.25" customHeight="1" spans="2:7">
      <c r="B8" s="40" t="s">
        <v>190</v>
      </c>
      <c r="C8" s="42" t="s">
        <v>191</v>
      </c>
      <c r="D8" s="42" t="s">
        <v>192</v>
      </c>
      <c r="E8" s="42" t="s">
        <v>193</v>
      </c>
      <c r="F8" s="42" t="s">
        <v>193</v>
      </c>
      <c r="G8" s="42" t="s">
        <v>194</v>
      </c>
    </row>
    <row r="9" ht="18.95" customHeight="1" spans="2:7">
      <c r="B9" s="40"/>
      <c r="C9" s="45" t="s">
        <v>195</v>
      </c>
      <c r="D9" s="46" t="s">
        <v>196</v>
      </c>
      <c r="E9" s="46" t="s">
        <v>197</v>
      </c>
      <c r="F9" s="46" t="s">
        <v>198</v>
      </c>
      <c r="G9" s="46" t="s">
        <v>199</v>
      </c>
    </row>
    <row r="10" ht="18.95" customHeight="1" spans="2:7">
      <c r="B10" s="40"/>
      <c r="C10" s="45" t="s">
        <v>200</v>
      </c>
      <c r="D10" s="46" t="s">
        <v>201</v>
      </c>
      <c r="E10" s="46" t="s">
        <v>202</v>
      </c>
      <c r="F10" s="46" t="s">
        <v>198</v>
      </c>
      <c r="G10" s="46" t="s">
        <v>203</v>
      </c>
    </row>
    <row r="11" ht="18.95" customHeight="1" spans="2:7">
      <c r="B11" s="40"/>
      <c r="C11" s="45" t="s">
        <v>204</v>
      </c>
      <c r="D11" s="46" t="s">
        <v>196</v>
      </c>
      <c r="E11" s="46" t="s">
        <v>197</v>
      </c>
      <c r="F11" s="46" t="s">
        <v>198</v>
      </c>
      <c r="G11" s="46" t="s">
        <v>205</v>
      </c>
    </row>
    <row r="12" ht="18.95" customHeight="1" spans="2:7">
      <c r="B12" s="40"/>
      <c r="C12" s="45" t="s">
        <v>206</v>
      </c>
      <c r="D12" s="46" t="s">
        <v>201</v>
      </c>
      <c r="E12" s="46"/>
      <c r="F12" s="46" t="s">
        <v>207</v>
      </c>
      <c r="G12" s="46" t="s">
        <v>208</v>
      </c>
    </row>
    <row r="13" ht="18.95" customHeight="1" spans="2:7">
      <c r="B13" s="40"/>
      <c r="C13" s="45" t="s">
        <v>209</v>
      </c>
      <c r="D13" s="46" t="s">
        <v>196</v>
      </c>
      <c r="E13" s="46" t="s">
        <v>197</v>
      </c>
      <c r="F13" s="46" t="s">
        <v>198</v>
      </c>
      <c r="G13" s="46" t="s">
        <v>210</v>
      </c>
    </row>
    <row r="14" ht="18.95" customHeight="1" spans="2:7">
      <c r="B14" s="40"/>
      <c r="C14" s="45" t="s">
        <v>211</v>
      </c>
      <c r="D14" s="46" t="s">
        <v>196</v>
      </c>
      <c r="E14" s="46" t="s">
        <v>197</v>
      </c>
      <c r="F14" s="46" t="s">
        <v>198</v>
      </c>
      <c r="G14" s="46" t="s">
        <v>212</v>
      </c>
    </row>
  </sheetData>
  <mergeCells count="5">
    <mergeCell ref="C6:D6"/>
    <mergeCell ref="F6:G6"/>
    <mergeCell ref="C7:G7"/>
    <mergeCell ref="B8:B14"/>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XFD1048576"/>
    </sheetView>
  </sheetViews>
  <sheetFormatPr defaultColWidth="9" defaultRowHeight="13.5" outlineLevelCol="5"/>
  <cols>
    <col min="1" max="1" width="12.25" style="19" customWidth="1"/>
    <col min="2" max="2" width="29.25" style="19" customWidth="1"/>
    <col min="3" max="3" width="8.75" style="19" customWidth="1"/>
    <col min="4" max="4" width="9.38333333333333" style="19" customWidth="1"/>
    <col min="5" max="5" width="12" style="19" customWidth="1"/>
    <col min="6" max="6" width="16.25" style="19" customWidth="1"/>
    <col min="7" max="16384" width="9" style="19"/>
  </cols>
  <sheetData>
    <row r="1" s="19" customFormat="1" spans="1:1">
      <c r="A1" s="3" t="s">
        <v>213</v>
      </c>
    </row>
    <row r="2" s="20" customFormat="1" ht="31.5" customHeight="1" spans="1:6">
      <c r="A2" s="21" t="s">
        <v>214</v>
      </c>
      <c r="B2" s="21"/>
      <c r="C2" s="21"/>
      <c r="D2" s="21"/>
      <c r="E2" s="21"/>
      <c r="F2" s="21"/>
    </row>
    <row r="3" s="20" customFormat="1" ht="19.9" customHeight="1" spans="1:6">
      <c r="A3" s="22" t="s">
        <v>215</v>
      </c>
      <c r="B3" s="23"/>
      <c r="C3" s="23"/>
      <c r="D3" s="23"/>
      <c r="E3" s="22" t="s">
        <v>216</v>
      </c>
      <c r="F3" s="22" t="s">
        <v>7</v>
      </c>
    </row>
    <row r="4" s="20" customFormat="1" ht="24" customHeight="1" spans="1:6">
      <c r="A4" s="24" t="s">
        <v>217</v>
      </c>
      <c r="B4" s="24"/>
      <c r="C4" s="25"/>
      <c r="D4" s="26"/>
      <c r="E4" s="24" t="s">
        <v>218</v>
      </c>
      <c r="F4" s="24"/>
    </row>
    <row r="5" s="20" customFormat="1" ht="19.15" customHeight="1" spans="1:6">
      <c r="A5" s="24" t="s">
        <v>219</v>
      </c>
      <c r="B5" s="27"/>
      <c r="C5" s="28"/>
      <c r="D5" s="28"/>
      <c r="E5" s="28"/>
      <c r="F5" s="29"/>
    </row>
    <row r="6" s="20" customFormat="1" ht="21" customHeight="1" spans="1:6">
      <c r="A6" s="24"/>
      <c r="B6" s="30"/>
      <c r="C6" s="31"/>
      <c r="D6" s="31"/>
      <c r="E6" s="31"/>
      <c r="F6" s="32"/>
    </row>
    <row r="7" s="20" customFormat="1" ht="93.75" customHeight="1" spans="1:6">
      <c r="A7" s="24" t="s">
        <v>220</v>
      </c>
      <c r="B7" s="33"/>
      <c r="C7" s="33"/>
      <c r="D7" s="33"/>
      <c r="E7" s="33"/>
      <c r="F7" s="33"/>
    </row>
    <row r="8" s="20" customFormat="1" ht="132.75" customHeight="1" spans="1:6">
      <c r="A8" s="24" t="s">
        <v>221</v>
      </c>
      <c r="B8" s="33"/>
      <c r="C8" s="33"/>
      <c r="D8" s="33"/>
      <c r="E8" s="33"/>
      <c r="F8" s="33"/>
    </row>
    <row r="9" s="20" customFormat="1" ht="134.25" customHeight="1" spans="1:6">
      <c r="A9" s="24" t="s">
        <v>222</v>
      </c>
      <c r="B9" s="33"/>
      <c r="C9" s="33"/>
      <c r="D9" s="33"/>
      <c r="E9" s="33"/>
      <c r="F9" s="33"/>
    </row>
    <row r="10" s="20" customFormat="1" ht="21.75" customHeight="1" spans="1:6">
      <c r="A10" s="24" t="s">
        <v>190</v>
      </c>
      <c r="B10" s="24" t="s">
        <v>191</v>
      </c>
      <c r="C10" s="25" t="s">
        <v>192</v>
      </c>
      <c r="D10" s="24" t="s">
        <v>193</v>
      </c>
      <c r="E10" s="24" t="s">
        <v>223</v>
      </c>
      <c r="F10" s="25" t="s">
        <v>194</v>
      </c>
    </row>
    <row r="11" s="20" customFormat="1" ht="18" customHeight="1" spans="1:6">
      <c r="A11" s="25"/>
      <c r="B11" s="34"/>
      <c r="C11" s="25"/>
      <c r="D11" s="25"/>
      <c r="E11" s="25"/>
      <c r="F11" s="25"/>
    </row>
    <row r="12" s="20" customFormat="1" ht="18" customHeight="1" spans="1:6">
      <c r="A12" s="25"/>
      <c r="B12" s="34"/>
      <c r="C12" s="25"/>
      <c r="D12" s="25"/>
      <c r="E12" s="25"/>
      <c r="F12" s="25"/>
    </row>
    <row r="13" s="20" customFormat="1" ht="18" customHeight="1" spans="1:6">
      <c r="A13" s="25"/>
      <c r="B13" s="34"/>
      <c r="C13" s="25"/>
      <c r="D13" s="25"/>
      <c r="E13" s="25"/>
      <c r="F13" s="25"/>
    </row>
    <row r="14" s="20" customFormat="1" ht="18" customHeight="1" spans="1:6">
      <c r="A14" s="25"/>
      <c r="B14" s="34"/>
      <c r="C14" s="25"/>
      <c r="D14" s="25"/>
      <c r="E14" s="25"/>
      <c r="F14" s="25"/>
    </row>
    <row r="15" s="20" customFormat="1" ht="18" customHeight="1" spans="1:6">
      <c r="A15" s="25"/>
      <c r="B15" s="34"/>
      <c r="C15" s="25"/>
      <c r="D15" s="25"/>
      <c r="E15" s="25"/>
      <c r="F15" s="35"/>
    </row>
    <row r="16" s="20" customFormat="1" ht="18" customHeight="1" spans="1:6">
      <c r="A16" s="25"/>
      <c r="B16" s="34"/>
      <c r="C16" s="25"/>
      <c r="D16" s="25"/>
      <c r="E16" s="25"/>
      <c r="F16" s="25"/>
    </row>
    <row r="17" s="20" customFormat="1" ht="18" customHeight="1" spans="1:6">
      <c r="A17" s="25"/>
      <c r="B17" s="34"/>
      <c r="C17" s="25"/>
      <c r="D17" s="25"/>
      <c r="E17" s="25"/>
      <c r="F17" s="25"/>
    </row>
    <row r="18" s="20" customFormat="1" ht="18" customHeight="1" spans="1:6">
      <c r="A18" s="25"/>
      <c r="B18" s="34"/>
      <c r="C18" s="25"/>
      <c r="D18" s="25"/>
      <c r="E18" s="25"/>
      <c r="F18" s="25"/>
    </row>
    <row r="19" s="20" customFormat="1" ht="18" customHeight="1" spans="1:6">
      <c r="A19" s="25"/>
      <c r="B19" s="34"/>
      <c r="C19" s="25"/>
      <c r="D19" s="25"/>
      <c r="E19" s="25"/>
      <c r="F19" s="25"/>
    </row>
    <row r="20" s="20" customFormat="1" ht="18" customHeight="1" spans="1:6">
      <c r="A20" s="25"/>
      <c r="B20" s="34"/>
      <c r="C20" s="25"/>
      <c r="D20" s="25"/>
      <c r="E20" s="25"/>
      <c r="F20" s="25"/>
    </row>
    <row r="21" s="19" customFormat="1" spans="1:1">
      <c r="A21" s="19" t="s">
        <v>224</v>
      </c>
    </row>
  </sheetData>
  <mergeCells count="9">
    <mergeCell ref="A2:F2"/>
    <mergeCell ref="B3:D3"/>
    <mergeCell ref="B4:D4"/>
    <mergeCell ref="B7:F7"/>
    <mergeCell ref="B8:F8"/>
    <mergeCell ref="B9:F9"/>
    <mergeCell ref="A5:A6"/>
    <mergeCell ref="A10:A20"/>
    <mergeCell ref="B5:F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40"/>
  <sheetViews>
    <sheetView workbookViewId="0">
      <selection activeCell="H12" sqref="H12:I14"/>
    </sheetView>
  </sheetViews>
  <sheetFormatPr defaultColWidth="9" defaultRowHeight="11.25"/>
  <cols>
    <col min="1" max="1" width="17.75" style="1" customWidth="1"/>
    <col min="2" max="2" width="21.125" style="1" customWidth="1"/>
    <col min="3" max="3" width="24" style="1" customWidth="1"/>
    <col min="4" max="4" width="16.3833333333333" style="1" customWidth="1"/>
    <col min="5" max="5" width="11.3833333333333" style="1" customWidth="1"/>
    <col min="6" max="6" width="19" style="1" customWidth="1"/>
    <col min="7" max="7" width="11" style="1" customWidth="1"/>
    <col min="8" max="8" width="13.25" style="1" customWidth="1"/>
    <col min="9" max="9" width="13" style="1" customWidth="1"/>
    <col min="10" max="16383" width="9" style="1"/>
  </cols>
  <sheetData>
    <row r="1" s="1" customFormat="1" ht="13.5" spans="1:16384">
      <c r="A1" s="3" t="s">
        <v>225</v>
      </c>
      <c r="XFD1"/>
    </row>
    <row r="2" s="1" customFormat="1" ht="56" customHeight="1" spans="1:16384">
      <c r="A2" s="4" t="s">
        <v>226</v>
      </c>
      <c r="B2" s="4"/>
      <c r="C2" s="4"/>
      <c r="D2" s="4"/>
      <c r="E2" s="4"/>
      <c r="F2" s="4"/>
      <c r="G2" s="4"/>
      <c r="H2" s="4"/>
      <c r="I2" s="4"/>
      <c r="XFD2"/>
    </row>
    <row r="3" s="1" customFormat="1" ht="17" customHeight="1" spans="1:16384">
      <c r="A3" s="4"/>
      <c r="B3" s="4"/>
      <c r="C3" s="4"/>
      <c r="D3" s="4"/>
      <c r="E3" s="4"/>
      <c r="F3" s="4"/>
      <c r="G3" s="4"/>
      <c r="H3" s="4"/>
      <c r="I3" s="16" t="s">
        <v>7</v>
      </c>
      <c r="XFD3"/>
    </row>
    <row r="4" s="1" customFormat="1" ht="25.15" customHeight="1" spans="1:16384">
      <c r="A4" s="5" t="s">
        <v>227</v>
      </c>
      <c r="B4" s="6" t="s">
        <v>228</v>
      </c>
      <c r="C4" s="6"/>
      <c r="D4" s="5" t="s">
        <v>229</v>
      </c>
      <c r="E4" s="7" t="s">
        <v>230</v>
      </c>
      <c r="F4" s="7"/>
      <c r="G4" s="8" t="s">
        <v>231</v>
      </c>
      <c r="H4" s="8"/>
      <c r="I4" s="17" t="s">
        <v>232</v>
      </c>
      <c r="XFD4"/>
    </row>
    <row r="5" s="1" customFormat="1" ht="25.15" customHeight="1" spans="1:16384">
      <c r="A5" s="5" t="s">
        <v>233</v>
      </c>
      <c r="B5" s="6" t="s">
        <v>186</v>
      </c>
      <c r="C5" s="6"/>
      <c r="D5" s="5" t="s">
        <v>234</v>
      </c>
      <c r="E5" s="9" t="s">
        <v>235</v>
      </c>
      <c r="F5" s="9"/>
      <c r="G5" s="8" t="s">
        <v>236</v>
      </c>
      <c r="H5" s="8"/>
      <c r="I5" s="5">
        <v>11</v>
      </c>
      <c r="XFD5"/>
    </row>
    <row r="6" s="1" customFormat="1" ht="25.15" customHeight="1" spans="1:16384">
      <c r="A6" s="5" t="s">
        <v>237</v>
      </c>
      <c r="B6" s="10">
        <v>10</v>
      </c>
      <c r="C6" s="10"/>
      <c r="D6" s="5" t="s">
        <v>238</v>
      </c>
      <c r="E6" s="9">
        <v>13677687085</v>
      </c>
      <c r="F6" s="9"/>
      <c r="G6" s="8" t="s">
        <v>239</v>
      </c>
      <c r="H6" s="8" t="s">
        <v>240</v>
      </c>
      <c r="I6" s="5">
        <v>11</v>
      </c>
      <c r="XFD6"/>
    </row>
    <row r="7" s="1" customFormat="1" ht="25.15" customHeight="1" spans="1:16384">
      <c r="A7" s="11" t="s">
        <v>241</v>
      </c>
      <c r="B7" s="12" t="s">
        <v>242</v>
      </c>
      <c r="C7" s="12"/>
      <c r="D7" s="12"/>
      <c r="E7" s="12"/>
      <c r="F7" s="12"/>
      <c r="G7" s="8" t="s">
        <v>243</v>
      </c>
      <c r="H7" s="8"/>
      <c r="I7" s="5">
        <v>0</v>
      </c>
      <c r="XFD7"/>
    </row>
    <row r="8" s="1" customFormat="1" ht="25.15" customHeight="1" spans="1:16384">
      <c r="A8" s="11"/>
      <c r="B8" s="12"/>
      <c r="C8" s="12"/>
      <c r="D8" s="12"/>
      <c r="E8" s="12"/>
      <c r="F8" s="12"/>
      <c r="G8" s="8" t="s">
        <v>244</v>
      </c>
      <c r="H8" s="8"/>
      <c r="I8" s="5">
        <v>0</v>
      </c>
      <c r="XFD8"/>
    </row>
    <row r="9" s="1" customFormat="1" ht="25.15" customHeight="1" spans="1:16384">
      <c r="A9" s="11"/>
      <c r="B9" s="12"/>
      <c r="C9" s="12"/>
      <c r="D9" s="12"/>
      <c r="E9" s="12"/>
      <c r="F9" s="12"/>
      <c r="G9" s="8" t="s">
        <v>245</v>
      </c>
      <c r="H9" s="8"/>
      <c r="I9" s="5">
        <v>0</v>
      </c>
      <c r="XFD9"/>
    </row>
    <row r="10" s="1" customFormat="1" ht="25.15" customHeight="1" spans="1:16384">
      <c r="A10" s="11"/>
      <c r="B10" s="12"/>
      <c r="C10" s="12"/>
      <c r="D10" s="12"/>
      <c r="E10" s="12"/>
      <c r="F10" s="12"/>
      <c r="G10" s="8" t="s">
        <v>246</v>
      </c>
      <c r="H10" s="8"/>
      <c r="I10" s="5">
        <v>0</v>
      </c>
      <c r="XFD10"/>
    </row>
    <row r="11" s="2" customFormat="1" ht="25.15" customHeight="1" spans="1:9">
      <c r="A11" s="13" t="s">
        <v>247</v>
      </c>
      <c r="B11" s="13" t="s">
        <v>248</v>
      </c>
      <c r="C11" s="13" t="s">
        <v>249</v>
      </c>
      <c r="D11" s="13" t="s">
        <v>223</v>
      </c>
      <c r="E11" s="13" t="s">
        <v>194</v>
      </c>
      <c r="F11" s="13" t="s">
        <v>250</v>
      </c>
      <c r="G11" s="13" t="s">
        <v>251</v>
      </c>
      <c r="H11" s="13" t="s">
        <v>252</v>
      </c>
      <c r="I11" s="13"/>
    </row>
    <row r="12" s="1" customFormat="1" ht="13" customHeight="1" spans="1:16384">
      <c r="A12" s="14" t="s">
        <v>253</v>
      </c>
      <c r="B12" s="14" t="s">
        <v>254</v>
      </c>
      <c r="C12" s="14" t="s">
        <v>255</v>
      </c>
      <c r="D12" s="14" t="s">
        <v>198</v>
      </c>
      <c r="E12" s="14" t="s">
        <v>196</v>
      </c>
      <c r="F12" s="14" t="s">
        <v>256</v>
      </c>
      <c r="G12" s="13">
        <v>60</v>
      </c>
      <c r="H12" s="14" t="s">
        <v>257</v>
      </c>
      <c r="I12" s="14"/>
      <c r="XFD12"/>
    </row>
    <row r="13" s="1" customFormat="1" ht="13" customHeight="1" spans="1:16384">
      <c r="A13" s="14" t="s">
        <v>258</v>
      </c>
      <c r="B13" s="14" t="s">
        <v>259</v>
      </c>
      <c r="C13" s="14" t="s">
        <v>260</v>
      </c>
      <c r="D13" s="14" t="s">
        <v>198</v>
      </c>
      <c r="E13" s="14" t="s">
        <v>261</v>
      </c>
      <c r="F13" s="14" t="s">
        <v>202</v>
      </c>
      <c r="G13" s="13">
        <v>20</v>
      </c>
      <c r="H13" s="14" t="s">
        <v>257</v>
      </c>
      <c r="I13" s="14"/>
      <c r="XFD13"/>
    </row>
    <row r="14" s="1" customFormat="1" ht="13" customHeight="1" spans="1:16384">
      <c r="A14" s="14" t="s">
        <v>262</v>
      </c>
      <c r="B14" s="14" t="s">
        <v>263</v>
      </c>
      <c r="C14" s="14" t="s">
        <v>264</v>
      </c>
      <c r="D14" s="14" t="s">
        <v>198</v>
      </c>
      <c r="E14" s="14" t="s">
        <v>261</v>
      </c>
      <c r="F14" s="14" t="s">
        <v>202</v>
      </c>
      <c r="G14" s="13">
        <v>10</v>
      </c>
      <c r="H14" s="14" t="s">
        <v>257</v>
      </c>
      <c r="I14" s="14"/>
      <c r="XFD14"/>
    </row>
    <row r="15" s="1" customFormat="1" ht="13" customHeight="1" spans="1:16384">
      <c r="A15" s="5"/>
      <c r="B15" s="13"/>
      <c r="C15" s="13"/>
      <c r="D15" s="13"/>
      <c r="E15" s="5"/>
      <c r="F15" s="5"/>
      <c r="G15" s="5"/>
      <c r="H15" s="15"/>
      <c r="I15" s="18"/>
      <c r="XFD15"/>
    </row>
    <row r="16" s="1" customFormat="1" ht="13" customHeight="1" spans="1:16384">
      <c r="A16" s="5"/>
      <c r="B16" s="13"/>
      <c r="C16" s="13"/>
      <c r="D16" s="13"/>
      <c r="E16" s="5"/>
      <c r="F16" s="5"/>
      <c r="G16" s="5"/>
      <c r="H16" s="15"/>
      <c r="I16" s="18"/>
      <c r="XFD16"/>
    </row>
    <row r="17" s="1" customFormat="1" ht="12" customHeight="1" spans="2:16384">
      <c r="B17" s="2"/>
      <c r="C17" s="2"/>
      <c r="D17" s="2"/>
      <c r="XFD17"/>
    </row>
    <row r="18" s="1" customFormat="1" ht="12" customHeight="1" spans="2:16384">
      <c r="B18" s="2"/>
      <c r="C18" s="2"/>
      <c r="D18" s="2"/>
      <c r="XFD18"/>
    </row>
    <row r="19" s="1" customFormat="1" ht="12" customHeight="1" spans="2:16384">
      <c r="B19" s="2"/>
      <c r="C19" s="2"/>
      <c r="D19" s="2"/>
      <c r="XFD19"/>
    </row>
    <row r="20" s="1" customFormat="1" ht="12" customHeight="1" spans="2:16384">
      <c r="B20" s="2"/>
      <c r="C20" s="2"/>
      <c r="D20" s="2"/>
      <c r="XFD20"/>
    </row>
    <row r="21" s="1" customFormat="1" ht="12" customHeight="1" spans="2:16384">
      <c r="B21" s="2"/>
      <c r="C21" s="2"/>
      <c r="D21" s="2"/>
      <c r="XFD21"/>
    </row>
    <row r="22" s="1" customFormat="1" ht="12" customHeight="1" spans="2:16384">
      <c r="B22" s="2"/>
      <c r="C22" s="2"/>
      <c r="D22" s="2"/>
      <c r="XFD22"/>
    </row>
    <row r="23" s="1" customFormat="1" ht="12" customHeight="1" spans="2:16384">
      <c r="B23" s="2"/>
      <c r="C23" s="2"/>
      <c r="D23" s="2"/>
      <c r="XFD23"/>
    </row>
    <row r="24" s="1" customFormat="1" ht="12" customHeight="1" spans="2:16384">
      <c r="B24" s="2"/>
      <c r="C24" s="2"/>
      <c r="D24" s="2"/>
      <c r="XFD24"/>
    </row>
    <row r="25" s="1" customFormat="1" ht="12" customHeight="1" spans="2:16384">
      <c r="B25" s="2"/>
      <c r="C25" s="2"/>
      <c r="D25" s="2"/>
      <c r="XFD25"/>
    </row>
    <row r="26" s="1" customFormat="1" ht="12" customHeight="1" spans="2:16384">
      <c r="B26" s="2"/>
      <c r="C26" s="2"/>
      <c r="D26" s="2"/>
      <c r="XFD26"/>
    </row>
    <row r="27" s="1" customFormat="1" ht="12" customHeight="1" spans="2:16384">
      <c r="B27" s="2"/>
      <c r="C27" s="2"/>
      <c r="D27" s="2"/>
      <c r="XFD27"/>
    </row>
    <row r="28" s="1" customFormat="1" ht="12" customHeight="1" spans="2:16384">
      <c r="B28" s="2"/>
      <c r="C28" s="2"/>
      <c r="D28" s="2"/>
      <c r="XFD28"/>
    </row>
    <row r="29" s="1" customFormat="1" ht="12" customHeight="1" spans="2:16384">
      <c r="B29" s="2"/>
      <c r="C29" s="2"/>
      <c r="D29" s="2"/>
      <c r="XFD29"/>
    </row>
    <row r="30" s="1" customFormat="1" ht="12" customHeight="1" spans="2:16384">
      <c r="B30" s="2"/>
      <c r="C30" s="2"/>
      <c r="D30" s="2"/>
      <c r="XFD30"/>
    </row>
    <row r="31" s="1" customFormat="1" ht="12" customHeight="1" spans="2:16384">
      <c r="B31" s="2"/>
      <c r="C31" s="2"/>
      <c r="D31" s="2"/>
      <c r="XFD31"/>
    </row>
    <row r="32" s="1" customFormat="1" ht="12" customHeight="1" spans="2:16384">
      <c r="B32" s="2"/>
      <c r="C32" s="2"/>
      <c r="D32" s="2"/>
      <c r="XFD32"/>
    </row>
    <row r="33" s="1" customFormat="1" ht="12" customHeight="1" spans="2:16384">
      <c r="B33" s="2"/>
      <c r="C33" s="2"/>
      <c r="D33" s="2"/>
      <c r="XFD33"/>
    </row>
    <row r="34" s="1" customFormat="1" ht="13.5" spans="2:16384">
      <c r="B34" s="2"/>
      <c r="C34" s="2"/>
      <c r="D34" s="2"/>
      <c r="XFD34"/>
    </row>
    <row r="35" s="1" customFormat="1" ht="13.5" spans="2:16384">
      <c r="B35" s="2"/>
      <c r="C35" s="2"/>
      <c r="D35" s="2"/>
      <c r="XFD35"/>
    </row>
    <row r="36" s="1" customFormat="1" ht="13.5" spans="2:16384">
      <c r="B36" s="2"/>
      <c r="C36" s="2"/>
      <c r="D36" s="2"/>
      <c r="XFD36"/>
    </row>
    <row r="37" s="1" customFormat="1" ht="13.5" spans="2:16384">
      <c r="B37" s="2"/>
      <c r="C37" s="2"/>
      <c r="D37" s="2"/>
      <c r="XFD37"/>
    </row>
    <row r="38" s="1" customFormat="1" ht="13.5" spans="2:16384">
      <c r="B38" s="2"/>
      <c r="C38" s="2"/>
      <c r="D38" s="2"/>
      <c r="XFD38"/>
    </row>
    <row r="39" s="1" customFormat="1" ht="13.5" spans="2:16384">
      <c r="B39" s="2"/>
      <c r="C39" s="2"/>
      <c r="D39" s="2"/>
      <c r="XFD39"/>
    </row>
    <row r="40" s="1" customFormat="1" ht="13.5" spans="2:16384">
      <c r="B40" s="2"/>
      <c r="C40" s="2"/>
      <c r="D40" s="2"/>
      <c r="XFD40"/>
    </row>
    <row r="41" s="1" customFormat="1" ht="13.5" spans="2:16384">
      <c r="B41" s="2"/>
      <c r="C41" s="2"/>
      <c r="D41" s="2"/>
      <c r="XFD41"/>
    </row>
    <row r="42" s="1" customFormat="1" ht="13.5" spans="2:16384">
      <c r="B42" s="2"/>
      <c r="C42" s="2"/>
      <c r="D42" s="2"/>
      <c r="XFD42"/>
    </row>
    <row r="43" s="1" customFormat="1" ht="13.5" spans="2:16384">
      <c r="B43" s="2"/>
      <c r="C43" s="2"/>
      <c r="D43" s="2"/>
      <c r="XFD43"/>
    </row>
    <row r="44" s="1" customFormat="1" ht="13.5" spans="2:16384">
      <c r="B44" s="2"/>
      <c r="C44" s="2"/>
      <c r="D44" s="2"/>
      <c r="XFD44"/>
    </row>
    <row r="45" s="1" customFormat="1" ht="13.5" spans="2:16384">
      <c r="B45" s="2"/>
      <c r="C45" s="2"/>
      <c r="D45" s="2"/>
      <c r="XFD45"/>
    </row>
    <row r="46" s="1" customFormat="1" ht="13.5" spans="2:16384">
      <c r="B46" s="2"/>
      <c r="C46" s="2"/>
      <c r="D46" s="2"/>
      <c r="XFD46"/>
    </row>
    <row r="47" s="1" customFormat="1" ht="13.5" spans="2:16384">
      <c r="B47" s="2"/>
      <c r="C47" s="2"/>
      <c r="D47" s="2"/>
      <c r="XFD47"/>
    </row>
    <row r="48" s="1" customFormat="1" ht="13.5" spans="2:16384">
      <c r="B48" s="2"/>
      <c r="C48" s="2"/>
      <c r="D48" s="2"/>
      <c r="XFD48"/>
    </row>
    <row r="49" s="1" customFormat="1" ht="13.5" spans="2:16384">
      <c r="B49" s="2"/>
      <c r="C49" s="2"/>
      <c r="D49" s="2"/>
      <c r="XFD49"/>
    </row>
    <row r="50" s="1" customFormat="1" ht="13.5" spans="2:16384">
      <c r="B50" s="2"/>
      <c r="C50" s="2"/>
      <c r="D50" s="2"/>
      <c r="XFD50"/>
    </row>
    <row r="51" s="1" customFormat="1" ht="13.5" spans="2:16384">
      <c r="B51" s="2"/>
      <c r="C51" s="2"/>
      <c r="D51" s="2"/>
      <c r="XFD51"/>
    </row>
    <row r="52" s="1" customFormat="1" ht="13.5" spans="2:16384">
      <c r="B52" s="2"/>
      <c r="C52" s="2"/>
      <c r="D52" s="2"/>
      <c r="XFD52"/>
    </row>
    <row r="53" s="1" customFormat="1" ht="13.5" spans="2:16384">
      <c r="B53" s="2"/>
      <c r="C53" s="2"/>
      <c r="D53" s="2"/>
      <c r="XFD53"/>
    </row>
    <row r="54" s="1" customFormat="1" ht="13.5" spans="2:16384">
      <c r="B54" s="2"/>
      <c r="C54" s="2"/>
      <c r="D54" s="2"/>
      <c r="XFD54"/>
    </row>
    <row r="55" s="1" customFormat="1" ht="13.5" spans="2:16384">
      <c r="B55" s="2"/>
      <c r="C55" s="2"/>
      <c r="D55" s="2"/>
      <c r="XFD55"/>
    </row>
    <row r="56" s="1" customFormat="1" ht="13.5" spans="2:16384">
      <c r="B56" s="2"/>
      <c r="C56" s="2"/>
      <c r="D56" s="2"/>
      <c r="XFD56"/>
    </row>
    <row r="57" s="1" customFormat="1" ht="13.5" spans="2:16384">
      <c r="B57" s="2"/>
      <c r="C57" s="2"/>
      <c r="D57" s="2"/>
      <c r="XFD57"/>
    </row>
    <row r="58" s="1" customFormat="1" ht="13.5" spans="2:16384">
      <c r="B58" s="2"/>
      <c r="C58" s="2"/>
      <c r="D58" s="2"/>
      <c r="XFD58"/>
    </row>
    <row r="59" s="1" customFormat="1" ht="13.5" spans="2:16384">
      <c r="B59" s="2"/>
      <c r="C59" s="2"/>
      <c r="D59" s="2"/>
      <c r="XFD59"/>
    </row>
    <row r="60" s="1" customFormat="1" ht="13.5" spans="2:16384">
      <c r="B60" s="2"/>
      <c r="C60" s="2"/>
      <c r="D60" s="2"/>
      <c r="XFD60"/>
    </row>
    <row r="61" s="1" customFormat="1" ht="13.5" spans="2:16384">
      <c r="B61" s="2"/>
      <c r="C61" s="2"/>
      <c r="D61" s="2"/>
      <c r="XFD61"/>
    </row>
    <row r="62" s="1" customFormat="1" ht="13.5" spans="2:16384">
      <c r="B62" s="2"/>
      <c r="C62" s="2"/>
      <c r="D62" s="2"/>
      <c r="XFD62"/>
    </row>
    <row r="63" s="1" customFormat="1" ht="13.5" spans="2:16384">
      <c r="B63" s="2"/>
      <c r="C63" s="2"/>
      <c r="D63" s="2"/>
      <c r="XFD63"/>
    </row>
    <row r="64" s="1" customFormat="1" ht="13.5" spans="2:16384">
      <c r="B64" s="2"/>
      <c r="C64" s="2"/>
      <c r="D64" s="2"/>
      <c r="XFD64"/>
    </row>
    <row r="65" s="1" customFormat="1" ht="13.5" spans="2:16384">
      <c r="B65" s="2"/>
      <c r="C65" s="2"/>
      <c r="D65" s="2"/>
      <c r="XFD65"/>
    </row>
    <row r="66" s="1" customFormat="1" ht="13.5" spans="2:16384">
      <c r="B66" s="2"/>
      <c r="C66" s="2"/>
      <c r="D66" s="2"/>
      <c r="XFD66"/>
    </row>
    <row r="67" s="1" customFormat="1" ht="13.5" spans="2:16384">
      <c r="B67" s="2"/>
      <c r="C67" s="2"/>
      <c r="D67" s="2"/>
      <c r="XFD67"/>
    </row>
    <row r="68" s="1" customFormat="1" ht="13.5" spans="2:16384">
      <c r="B68" s="2"/>
      <c r="C68" s="2"/>
      <c r="D68" s="2"/>
      <c r="XFD68"/>
    </row>
    <row r="69" s="1" customFormat="1" ht="13.5" spans="2:16384">
      <c r="B69" s="2"/>
      <c r="C69" s="2"/>
      <c r="D69" s="2"/>
      <c r="XFD69"/>
    </row>
    <row r="70" s="1" customFormat="1" ht="13.5" spans="2:16384">
      <c r="B70" s="2"/>
      <c r="C70" s="2"/>
      <c r="D70" s="2"/>
      <c r="XFD70"/>
    </row>
    <row r="71" s="1" customFormat="1" ht="13.5" spans="2:16384">
      <c r="B71" s="2"/>
      <c r="C71" s="2"/>
      <c r="D71" s="2"/>
      <c r="XFD71"/>
    </row>
    <row r="72" s="1" customFormat="1" ht="13.5" spans="2:16384">
      <c r="B72" s="2"/>
      <c r="C72" s="2"/>
      <c r="D72" s="2"/>
      <c r="XFD72"/>
    </row>
    <row r="73" s="1" customFormat="1" ht="13.5" spans="2:16384">
      <c r="B73" s="2"/>
      <c r="C73" s="2"/>
      <c r="D73" s="2"/>
      <c r="XFD73"/>
    </row>
    <row r="74" s="1" customFormat="1" ht="13.5" spans="2:16384">
      <c r="B74" s="2"/>
      <c r="C74" s="2"/>
      <c r="D74" s="2"/>
      <c r="XFD74"/>
    </row>
    <row r="75" s="1" customFormat="1" ht="13.5" spans="2:16384">
      <c r="B75" s="2"/>
      <c r="C75" s="2"/>
      <c r="D75" s="2"/>
      <c r="XFD75"/>
    </row>
    <row r="76" s="1" customFormat="1" ht="13.5" spans="2:16384">
      <c r="B76" s="2"/>
      <c r="C76" s="2"/>
      <c r="D76" s="2"/>
      <c r="XFD76"/>
    </row>
    <row r="77" s="1" customFormat="1" ht="13.5" spans="2:16384">
      <c r="B77" s="2"/>
      <c r="C77" s="2"/>
      <c r="D77" s="2"/>
      <c r="XFD77"/>
    </row>
    <row r="78" s="1" customFormat="1" ht="13.5" spans="2:16384">
      <c r="B78" s="2"/>
      <c r="C78" s="2"/>
      <c r="D78" s="2"/>
      <c r="XFD78"/>
    </row>
    <row r="79" s="1" customFormat="1" ht="13.5" spans="2:16384">
      <c r="B79" s="2"/>
      <c r="C79" s="2"/>
      <c r="D79" s="2"/>
      <c r="XFD79"/>
    </row>
    <row r="80" s="1" customFormat="1" ht="13.5" spans="2:16384">
      <c r="B80" s="2"/>
      <c r="C80" s="2"/>
      <c r="D80" s="2"/>
      <c r="XFD80"/>
    </row>
    <row r="81" s="1" customFormat="1" ht="13.5" spans="2:16384">
      <c r="B81" s="2"/>
      <c r="C81" s="2"/>
      <c r="D81" s="2"/>
      <c r="XFD81"/>
    </row>
    <row r="82" s="1" customFormat="1" ht="13.5" spans="2:16384">
      <c r="B82" s="2"/>
      <c r="C82" s="2"/>
      <c r="D82" s="2"/>
      <c r="XFD82"/>
    </row>
    <row r="83" s="1" customFormat="1" ht="13.5" spans="2:16384">
      <c r="B83" s="2"/>
      <c r="C83" s="2"/>
      <c r="D83" s="2"/>
      <c r="XFD83"/>
    </row>
    <row r="84" s="1" customFormat="1" ht="13.5" spans="2:16384">
      <c r="B84" s="2"/>
      <c r="C84" s="2"/>
      <c r="D84" s="2"/>
      <c r="XFD84"/>
    </row>
    <row r="85" s="1" customFormat="1" ht="13.5" spans="2:16384">
      <c r="B85" s="2"/>
      <c r="C85" s="2"/>
      <c r="D85" s="2"/>
      <c r="XFD85"/>
    </row>
    <row r="86" s="1" customFormat="1" ht="13.5" spans="2:16384">
      <c r="B86" s="2"/>
      <c r="C86" s="2"/>
      <c r="D86" s="2"/>
      <c r="XFD86"/>
    </row>
    <row r="87" s="1" customFormat="1" ht="13.5" spans="2:16384">
      <c r="B87" s="2"/>
      <c r="C87" s="2"/>
      <c r="D87" s="2"/>
      <c r="XFD87"/>
    </row>
    <row r="88" s="1" customFormat="1" ht="13.5" spans="2:16384">
      <c r="B88" s="2"/>
      <c r="C88" s="2"/>
      <c r="D88" s="2"/>
      <c r="XFD88"/>
    </row>
    <row r="89" s="1" customFormat="1" ht="13.5" spans="2:16384">
      <c r="B89" s="2"/>
      <c r="C89" s="2"/>
      <c r="D89" s="2"/>
      <c r="XFD89"/>
    </row>
    <row r="90" s="1" customFormat="1" ht="13.5" spans="2:16384">
      <c r="B90" s="2"/>
      <c r="C90" s="2"/>
      <c r="D90" s="2"/>
      <c r="XFD90"/>
    </row>
    <row r="91" s="1" customFormat="1" ht="13.5" spans="2:16384">
      <c r="B91" s="2"/>
      <c r="C91" s="2"/>
      <c r="D91" s="2"/>
      <c r="XFD91"/>
    </row>
    <row r="92" s="1" customFormat="1" ht="13.5" spans="2:16384">
      <c r="B92" s="2"/>
      <c r="C92" s="2"/>
      <c r="D92" s="2"/>
      <c r="XFD92"/>
    </row>
    <row r="93" s="1" customFormat="1" ht="13.5" spans="2:16384">
      <c r="B93" s="2"/>
      <c r="C93" s="2"/>
      <c r="D93" s="2"/>
      <c r="XFD93"/>
    </row>
    <row r="94" s="1" customFormat="1" ht="13.5" spans="2:16384">
      <c r="B94" s="2"/>
      <c r="C94" s="2"/>
      <c r="D94" s="2"/>
      <c r="XFD94"/>
    </row>
    <row r="95" s="1" customFormat="1" ht="13.5" spans="2:16384">
      <c r="B95" s="2"/>
      <c r="C95" s="2"/>
      <c r="D95" s="2"/>
      <c r="XFD95"/>
    </row>
    <row r="96" s="1" customFormat="1" ht="13.5" spans="2:16384">
      <c r="B96" s="2"/>
      <c r="C96" s="2"/>
      <c r="D96" s="2"/>
      <c r="XFD96"/>
    </row>
    <row r="97" s="1" customFormat="1" ht="13.5" spans="2:16384">
      <c r="B97" s="2"/>
      <c r="C97" s="2"/>
      <c r="D97" s="2"/>
      <c r="XFD97"/>
    </row>
    <row r="98" s="1" customFormat="1" ht="13.5" spans="2:16384">
      <c r="B98" s="2"/>
      <c r="C98" s="2"/>
      <c r="D98" s="2"/>
      <c r="XFD98"/>
    </row>
    <row r="99" s="1" customFormat="1" ht="13.5" spans="2:16384">
      <c r="B99" s="2"/>
      <c r="C99" s="2"/>
      <c r="D99" s="2"/>
      <c r="XFD99"/>
    </row>
    <row r="100" s="1" customFormat="1" ht="13.5" spans="2:16384">
      <c r="B100" s="2"/>
      <c r="C100" s="2"/>
      <c r="D100" s="2"/>
      <c r="XFD100"/>
    </row>
    <row r="101" s="1" customFormat="1" ht="13.5" spans="2:16384">
      <c r="B101" s="2"/>
      <c r="C101" s="2"/>
      <c r="D101" s="2"/>
      <c r="XFD101"/>
    </row>
    <row r="102" s="1" customFormat="1" ht="13.5" spans="2:16384">
      <c r="B102" s="2"/>
      <c r="C102" s="2"/>
      <c r="D102" s="2"/>
      <c r="XFD102"/>
    </row>
    <row r="103" s="1" customFormat="1" ht="13.5" spans="2:16384">
      <c r="B103" s="2"/>
      <c r="C103" s="2"/>
      <c r="D103" s="2"/>
      <c r="XFD103"/>
    </row>
    <row r="104" s="1" customFormat="1" ht="13.5" spans="2:16384">
      <c r="B104" s="2"/>
      <c r="C104" s="2"/>
      <c r="D104" s="2"/>
      <c r="XFD104"/>
    </row>
    <row r="105" s="1" customFormat="1" ht="13.5" spans="2:16384">
      <c r="B105" s="2"/>
      <c r="C105" s="2"/>
      <c r="D105" s="2"/>
      <c r="XFD105"/>
    </row>
    <row r="106" s="1" customFormat="1" ht="13.5" spans="2:16384">
      <c r="B106" s="2"/>
      <c r="C106" s="2"/>
      <c r="D106" s="2"/>
      <c r="XFD106"/>
    </row>
    <row r="107" s="1" customFormat="1" ht="13.5" spans="2:16384">
      <c r="B107" s="2"/>
      <c r="C107" s="2"/>
      <c r="D107" s="2"/>
      <c r="XFD107"/>
    </row>
    <row r="108" s="1" customFormat="1" ht="13.5" spans="2:16384">
      <c r="B108" s="2"/>
      <c r="C108" s="2"/>
      <c r="D108" s="2"/>
      <c r="XFD108"/>
    </row>
    <row r="109" s="1" customFormat="1" ht="13.5" spans="2:16384">
      <c r="B109" s="2"/>
      <c r="C109" s="2"/>
      <c r="D109" s="2"/>
      <c r="XFD109"/>
    </row>
    <row r="110" s="1" customFormat="1" ht="13.5" spans="2:16384">
      <c r="B110" s="2"/>
      <c r="C110" s="2"/>
      <c r="D110" s="2"/>
      <c r="XFD110"/>
    </row>
    <row r="111" s="1" customFormat="1" ht="13.5" spans="2:16384">
      <c r="B111" s="2"/>
      <c r="C111" s="2"/>
      <c r="D111" s="2"/>
      <c r="XFD111"/>
    </row>
    <row r="112" s="1" customFormat="1" ht="13.5" spans="2:16384">
      <c r="B112" s="2"/>
      <c r="C112" s="2"/>
      <c r="D112" s="2"/>
      <c r="XFD112"/>
    </row>
    <row r="113" s="1" customFormat="1" ht="13.5" spans="2:16384">
      <c r="B113" s="2"/>
      <c r="C113" s="2"/>
      <c r="D113" s="2"/>
      <c r="XFD113"/>
    </row>
    <row r="114" s="1" customFormat="1" ht="13.5" spans="2:16384">
      <c r="B114" s="2"/>
      <c r="C114" s="2"/>
      <c r="D114" s="2"/>
      <c r="XFD114"/>
    </row>
    <row r="115" s="1" customFormat="1" ht="13.5" spans="2:16384">
      <c r="B115" s="2"/>
      <c r="C115" s="2"/>
      <c r="D115" s="2"/>
      <c r="XFD115"/>
    </row>
    <row r="116" s="1" customFormat="1" ht="13.5" spans="2:16384">
      <c r="B116" s="2"/>
      <c r="C116" s="2"/>
      <c r="D116" s="2"/>
      <c r="XFD116"/>
    </row>
    <row r="117" s="1" customFormat="1" ht="13.5" spans="2:16384">
      <c r="B117" s="2"/>
      <c r="C117" s="2"/>
      <c r="D117" s="2"/>
      <c r="XFD117"/>
    </row>
    <row r="118" s="1" customFormat="1" ht="13.5" spans="2:16384">
      <c r="B118" s="2"/>
      <c r="C118" s="2"/>
      <c r="D118" s="2"/>
      <c r="XFD118"/>
    </row>
    <row r="119" s="1" customFormat="1" ht="13.5" spans="2:16384">
      <c r="B119" s="2"/>
      <c r="C119" s="2"/>
      <c r="D119" s="2"/>
      <c r="XFD119"/>
    </row>
    <row r="120" s="1" customFormat="1" ht="13.5" spans="2:16384">
      <c r="B120" s="2"/>
      <c r="C120" s="2"/>
      <c r="D120" s="2"/>
      <c r="XFD120"/>
    </row>
    <row r="121" s="1" customFormat="1" ht="13.5" spans="2:16384">
      <c r="B121" s="2"/>
      <c r="C121" s="2"/>
      <c r="D121" s="2"/>
      <c r="XFD121"/>
    </row>
    <row r="122" s="1" customFormat="1" ht="13.5" spans="2:16384">
      <c r="B122" s="2"/>
      <c r="C122" s="2"/>
      <c r="D122" s="2"/>
      <c r="XFD122"/>
    </row>
    <row r="123" s="1" customFormat="1" ht="13.5" spans="2:16384">
      <c r="B123" s="2"/>
      <c r="C123" s="2"/>
      <c r="D123" s="2"/>
      <c r="XFD123"/>
    </row>
    <row r="124" s="1" customFormat="1" ht="13.5" spans="2:16384">
      <c r="B124" s="2"/>
      <c r="C124" s="2"/>
      <c r="D124" s="2"/>
      <c r="XFD124"/>
    </row>
    <row r="125" s="1" customFormat="1" ht="13.5" spans="2:16384">
      <c r="B125" s="2"/>
      <c r="C125" s="2"/>
      <c r="D125" s="2"/>
      <c r="XFD125"/>
    </row>
    <row r="126" s="1" customFormat="1" ht="13.5" spans="2:16384">
      <c r="B126" s="2"/>
      <c r="C126" s="2"/>
      <c r="D126" s="2"/>
      <c r="XFD126"/>
    </row>
    <row r="127" s="1" customFormat="1" ht="13.5" spans="2:16384">
      <c r="B127" s="2"/>
      <c r="C127" s="2"/>
      <c r="D127" s="2"/>
      <c r="XFD127"/>
    </row>
    <row r="128" s="1" customFormat="1" ht="13.5" spans="2:16384">
      <c r="B128" s="2"/>
      <c r="C128" s="2"/>
      <c r="D128" s="2"/>
      <c r="XFD128"/>
    </row>
    <row r="129" s="1" customFormat="1" ht="13.5" spans="2:16384">
      <c r="B129" s="2"/>
      <c r="C129" s="2"/>
      <c r="D129" s="2"/>
      <c r="XFD129"/>
    </row>
    <row r="130" s="1" customFormat="1" ht="13.5" spans="2:16384">
      <c r="B130" s="2"/>
      <c r="C130" s="2"/>
      <c r="D130" s="2"/>
      <c r="XFD130"/>
    </row>
    <row r="131" s="1" customFormat="1" ht="13.5" spans="2:16384">
      <c r="B131" s="2"/>
      <c r="C131" s="2"/>
      <c r="D131" s="2"/>
      <c r="XFD131"/>
    </row>
    <row r="132" s="1" customFormat="1" ht="13.5" spans="2:16384">
      <c r="B132" s="2"/>
      <c r="C132" s="2"/>
      <c r="D132" s="2"/>
      <c r="XFD132"/>
    </row>
    <row r="133" s="1" customFormat="1" ht="13.5" spans="2:16384">
      <c r="B133" s="2"/>
      <c r="C133" s="2"/>
      <c r="D133" s="2"/>
      <c r="XFD133"/>
    </row>
    <row r="134" s="1" customFormat="1" ht="13.5" spans="2:16384">
      <c r="B134" s="2"/>
      <c r="C134" s="2"/>
      <c r="D134" s="2"/>
      <c r="XFD134"/>
    </row>
    <row r="135" s="1" customFormat="1" ht="13.5" spans="2:16384">
      <c r="B135" s="2"/>
      <c r="C135" s="2"/>
      <c r="D135" s="2"/>
      <c r="XFD135"/>
    </row>
    <row r="136" s="1" customFormat="1" ht="13.5" spans="2:16384">
      <c r="B136" s="2"/>
      <c r="C136" s="2"/>
      <c r="D136" s="2"/>
      <c r="XFD136"/>
    </row>
    <row r="137" s="1" customFormat="1" ht="13.5" spans="2:16384">
      <c r="B137" s="2"/>
      <c r="C137" s="2"/>
      <c r="D137" s="2"/>
      <c r="XFD137"/>
    </row>
    <row r="138" s="1" customFormat="1" ht="13.5" spans="2:16384">
      <c r="B138" s="2"/>
      <c r="C138" s="2"/>
      <c r="D138" s="2"/>
      <c r="XFD138"/>
    </row>
    <row r="139" s="1" customFormat="1" ht="13.5" spans="2:16384">
      <c r="B139" s="2"/>
      <c r="C139" s="2"/>
      <c r="D139" s="2"/>
      <c r="XFD139"/>
    </row>
    <row r="140" s="1" customFormat="1" ht="13.5" spans="2:16384">
      <c r="B140" s="2"/>
      <c r="C140" s="2"/>
      <c r="D140" s="2"/>
      <c r="XFD140"/>
    </row>
  </sheetData>
  <mergeCells count="21">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A7:A10"/>
    <mergeCell ref="B7:F10"/>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2025-02-12T08:37:00Z</dcterms:created>
  <dcterms:modified xsi:type="dcterms:W3CDTF">2025-02-14T08:36:29Z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54D2664E551847EFB534E599E4E74F66_12</vt:lpwstr>
  </property>
</Properties>
</file>