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<sst xmlns="http://schemas.openxmlformats.org/spreadsheetml/2006/main" count="486" uniqueCount="329">
  <si>
    <t>表一</t>
  </si>
  <si>
    <t>巫溪县档案馆2024年财政拨款收支总表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</si>
  <si>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</si>
  <si>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</si>
  <si>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</si>
  <si>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</si>
  <si>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</si>
  <si>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</si>
  <si>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</si>
  <si>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</si>
  <si>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</si>
  <si>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</si>
  <si>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</si>
  <si>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</si>
  <si>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</si>
  <si>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</si>
  <si>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</si>
  <si>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</si>
  <si>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</si>
  <si>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</si>
  <si>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</si>
  <si>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</si>
  <si>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</si>
  <si>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</si>
  <si>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</si>
  <si>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</si>
  <si>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</si>
  <si>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</si>
  <si>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</si>
  <si>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巫溪县档案馆2024年一般公共预算财政拨款支出预算表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</si>
  <si>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</si>
  <si>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</si>
  <si>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</si>
  <si>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</si>
  <si>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</si>
  <si>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</si>
  <si>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</si>
  <si>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</si>
  <si>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20126</t>
    </r>
  </si>
  <si>
    <r>
      <rPr>
        <sz val="10"/>
        <color rgb="FF000000"/>
        <rFont val="方正仿宋_GBK"/>
        <charset val="134"/>
      </rPr>
      <t> 档案事务</t>
    </r>
  </si>
  <si>
    <r>
      <rPr>
        <sz val="10"/>
        <color rgb="FF000000"/>
        <rFont val="方正仿宋_GBK"/>
        <charset val="134"/>
      </rPr>
      <t>  2012601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</si>
  <si>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</si>
  <si>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2012604</t>
    </r>
  </si>
  <si>
    <r>
      <rPr>
        <sz val="10"/>
        <color rgb="FF000000"/>
        <rFont val="方正仿宋_GBK"/>
        <charset val="134"/>
      </rPr>
      <t>  档案馆</t>
    </r>
  </si>
  <si>
    <r>
      <rPr>
        <sz val="10"/>
        <color rgb="FF000000"/>
        <rFont val="方正仿宋_GBK"/>
        <charset val="134"/>
      </rPr>
      <t>  2012699</t>
    </r>
  </si>
  <si>
    <r>
      <rPr>
        <sz val="10"/>
        <color rgb="FF000000"/>
        <rFont val="方正仿宋_GBK"/>
        <charset val="134"/>
      </rPr>
      <t>  其他档案事务支出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</si>
  <si>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</si>
  <si>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</si>
  <si>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</si>
  <si>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</si>
  <si>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</si>
  <si>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</si>
  <si>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</si>
  <si>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</si>
  <si>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</si>
  <si>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</si>
  <si>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</si>
  <si>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</si>
  <si>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</si>
  <si>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</si>
  <si>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</si>
  <si>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</si>
  <si>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</si>
  <si>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</si>
  <si>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</si>
  <si>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</si>
  <si>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</si>
  <si>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</si>
  <si>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</si>
  <si>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</si>
  <si>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</si>
  <si>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</si>
  <si>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</si>
  <si>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巫溪县档案馆2024年一般公共预算财政拨款基本支出预算表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</si>
  <si>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</si>
  <si>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</si>
  <si>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</si>
  <si>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</si>
  <si>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</si>
  <si>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</si>
  <si>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</si>
  <si>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</si>
  <si>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</si>
  <si>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</si>
  <si>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</si>
  <si>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</si>
  <si>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</si>
  <si>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</si>
  <si>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</si>
  <si>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</si>
  <si>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</si>
  <si>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</si>
  <si>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</si>
  <si>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</si>
  <si>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</si>
  <si>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</si>
  <si>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</si>
  <si>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</si>
  <si>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</si>
  <si>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</si>
  <si>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</si>
  <si>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</si>
  <si>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</si>
  <si>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</si>
  <si>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</si>
  <si>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</si>
  <si>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</si>
  <si>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</si>
  <si>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</si>
  <si>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</si>
  <si>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</si>
  <si>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</si>
  <si>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</si>
  <si>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</si>
  <si>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</si>
  <si>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</si>
  <si>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</si>
  <si>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</si>
  <si>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</si>
  <si>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</si>
  <si>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</si>
  <si>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</si>
  <si>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</si>
  <si>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</si>
  <si>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</si>
  <si>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</si>
  <si>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</si>
  <si>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</si>
  <si>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</si>
  <si>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</si>
  <si>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</si>
  <si>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</si>
  <si>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</si>
  <si>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</si>
  <si>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</si>
  <si>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</si>
  <si>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</si>
  <si>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</si>
  <si>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巫溪县档案馆2024年一般公共预算“三公”经费支出表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</si>
  <si>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</si>
  <si>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</si>
  <si>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</si>
  <si>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</si>
  <si>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</si>
  <si>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</si>
  <si>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</si>
  <si>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</si>
  <si>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巫溪县档案馆2024年政府性基金预算支出表</t>
  </si>
  <si>
    <t>本年政府性基金预算财政拨款支出</t>
  </si>
  <si>
    <t>（备注：本单位无政府性基金收支，故此表无数据。）</t>
  </si>
  <si>
    <t>表六</t>
  </si>
  <si>
    <t>巫溪县档案馆2024年部门收支总表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</si>
  <si>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</si>
  <si>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</si>
  <si>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</si>
  <si>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</si>
  <si>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</si>
  <si>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</si>
  <si>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</si>
  <si>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</si>
  <si>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巫溪县档案馆2024年部门收入总表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</si>
  <si>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</si>
  <si>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</si>
  <si>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</si>
  <si>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</si>
  <si>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</si>
  <si>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</si>
  <si>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</si>
  <si>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</si>
  <si>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</si>
  <si>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</si>
  <si>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20126</t>
    </r>
  </si>
  <si>
    <r>
      <rPr>
        <sz val="9"/>
        <color rgb="FF000000"/>
        <rFont val="方正仿宋_GBK"/>
        <charset val="134"/>
      </rPr>
      <t> 档案事务</t>
    </r>
  </si>
  <si>
    <r>
      <rPr>
        <sz val="9"/>
        <color rgb="FF000000"/>
        <rFont val="方正仿宋_GBK"/>
        <charset val="134"/>
      </rPr>
      <t>  2012601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</si>
  <si>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</si>
  <si>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2012604</t>
    </r>
  </si>
  <si>
    <r>
      <rPr>
        <sz val="9"/>
        <color rgb="FF000000"/>
        <rFont val="方正仿宋_GBK"/>
        <charset val="134"/>
      </rPr>
      <t>  档案馆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</si>
  <si>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</si>
  <si>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</si>
  <si>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</si>
  <si>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</si>
  <si>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</si>
  <si>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</si>
  <si>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</si>
  <si>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</si>
  <si>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</si>
  <si>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</si>
  <si>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</si>
  <si>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</si>
  <si>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</si>
  <si>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</si>
  <si>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</si>
  <si>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</si>
  <si>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</si>
  <si>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</si>
  <si>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</si>
  <si>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</si>
  <si>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</si>
  <si>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巫溪县档案馆2024年部门支出总表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</si>
  <si>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</si>
  <si>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</si>
  <si>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20126</t>
    </r>
  </si>
  <si>
    <r>
      <rPr>
        <sz val="12"/>
        <color rgb="FF000000"/>
        <rFont val="方正仿宋_GBK"/>
        <charset val="134"/>
      </rPr>
      <t> 档案事务</t>
    </r>
  </si>
  <si>
    <r>
      <rPr>
        <sz val="12"/>
        <color rgb="FF000000"/>
        <rFont val="方正仿宋_GBK"/>
        <charset val="134"/>
      </rPr>
      <t>  2012601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</si>
  <si>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</si>
  <si>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2012604</t>
    </r>
  </si>
  <si>
    <r>
      <rPr>
        <sz val="12"/>
        <color rgb="FF000000"/>
        <rFont val="方正仿宋_GBK"/>
        <charset val="134"/>
      </rPr>
      <t>  档案馆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</si>
  <si>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</si>
  <si>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</si>
  <si>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</si>
  <si>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</si>
  <si>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</si>
  <si>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</si>
  <si>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</si>
  <si>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</si>
  <si>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</si>
  <si>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</si>
  <si>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</si>
  <si>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</si>
  <si>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</si>
  <si>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</si>
  <si>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</si>
  <si>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</si>
  <si>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</si>
  <si>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</si>
  <si>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</si>
  <si>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</si>
  <si>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</si>
  <si>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巫溪县档案馆2024年政府采购预算明细表</t>
  </si>
  <si>
    <t>项目编号</t>
  </si>
  <si>
    <t>（备注：本单位无该项收支，故此表无数据。）</t>
  </si>
  <si>
    <t>表十</t>
  </si>
  <si>
    <t>2024年部门预算整体绩效目标表</t>
  </si>
  <si>
    <t>部门(单位)名称</t>
  </si>
  <si>
    <t>031-巫溪县档案馆</t>
  </si>
  <si>
    <t>部门支出预算数</t>
  </si>
  <si>
    <t>当年整体绩效目标</t>
  </si>
  <si>
    <t>持以习近平新时代中国特色社会主义思想为指导，全面贯彻党的二十大精神，认真学习贯彻习近平总书记视察、考察重庆重要讲话精神，全面贯彻新时代党的建设总要求和新时代党的组织路线，认真落实全国、全市档案及地方志工作会议精神和县委工作要求，围绕中心、服务大局、主动作为，加强档案资源体系、档案利用体系、着力提升服务能力、着力加强干部队伍建设，推进档案管理现代化。</t>
  </si>
  <si>
    <t>绩效指标</t>
  </si>
  <si>
    <t>指标</t>
  </si>
  <si>
    <t>指标权重</t>
  </si>
  <si>
    <t>计量单位</t>
  </si>
  <si>
    <t>指标性质</t>
  </si>
  <si>
    <t>指标值</t>
  </si>
  <si>
    <t>《巫溪老鹰茶志》、2024年年鉴编纂、出版等</t>
  </si>
  <si>
    <t>10</t>
  </si>
  <si>
    <t>本</t>
  </si>
  <si>
    <t>≥</t>
  </si>
  <si>
    <t>2</t>
  </si>
  <si>
    <t>部门预决算按时公开率</t>
  </si>
  <si>
    <t>%</t>
  </si>
  <si>
    <t>100</t>
  </si>
  <si>
    <t>档案利用系统年运行稳定天数</t>
  </si>
  <si>
    <t>天</t>
  </si>
  <si>
    <t>200</t>
  </si>
  <si>
    <t>馆藏档案涉密清理及开放审核量</t>
  </si>
  <si>
    <t>册</t>
  </si>
  <si>
    <t>1600</t>
  </si>
  <si>
    <t>馆藏档案提供利用量</t>
  </si>
  <si>
    <t>人/次</t>
  </si>
  <si>
    <t>950</t>
  </si>
  <si>
    <t>全年预算支出率</t>
  </si>
  <si>
    <t>90</t>
  </si>
  <si>
    <t>维护档案馆正常运转，做好查阅利用服务</t>
  </si>
  <si>
    <t/>
  </si>
  <si>
    <t>定性</t>
  </si>
  <si>
    <t>优良中低差</t>
  </si>
  <si>
    <t>全年做好档案保护、保管、抢救工作，扩大馆藏门类，丰富馆藏内容，服务好查档阅档群众</t>
  </si>
  <si>
    <t>推进档案工作的信息化、科学化、现代化发展</t>
  </si>
  <si>
    <t>档案利用服务社会群众满意度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</si>
  <si>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</si>
  <si>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</si>
  <si>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</si>
  <si>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</si>
  <si>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</si>
  <si>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</si>
  <si>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</si>
  <si>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</si>
  <si>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</si>
  <si>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</si>
  <si>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</si>
  <si>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</si>
  <si>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2024年部门（单位）一般性项目绩效目标表</t>
  </si>
  <si>
    <t>单位信息：</t>
  </si>
  <si>
    <t>031001-巫溪县档案馆（本级）</t>
  </si>
  <si>
    <t>项目名称：</t>
  </si>
  <si>
    <t>档案库房、展厅、机房、系统日常维护运行(2024)</t>
  </si>
  <si>
    <t>职能职责与活动：</t>
  </si>
  <si>
    <t>04-档案接收、征集、整理和集中统一管理；县志宣传、管理和编纂/01-档案接收、征集、整理和集中统一管理；县志宣传、管理和编纂</t>
  </si>
  <si>
    <t>主管部门：</t>
  </si>
  <si>
    <t>项目经办人：</t>
  </si>
  <si>
    <t>方益洪</t>
  </si>
  <si>
    <t>项目总额：</t>
  </si>
  <si>
    <t>预算执行率权重(%)：</t>
  </si>
  <si>
    <t>项目经办人电话：</t>
  </si>
  <si>
    <t>02351522030</t>
  </si>
  <si>
    <t>其中：</t>
  </si>
  <si>
    <t>财政资金：</t>
  </si>
  <si>
    <t>整体目标：</t>
  </si>
  <si>
    <t xml:space="preserve">做好档案库房、展厅、机房、系统日常运行维修、维护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</si>
  <si>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</si>
  <si>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</si>
  <si>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</si>
  <si>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</si>
  <si>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</si>
  <si>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</si>
  <si>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</si>
  <si>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</si>
  <si>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</si>
  <si>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</si>
  <si>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</si>
  <si>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</si>
  <si>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</si>
  <si>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档案库房、展厅、机房、系统正常运行</t>
  </si>
  <si>
    <t>优</t>
  </si>
  <si>
    <t>20</t>
  </si>
  <si>
    <t>1-正向指标</t>
  </si>
  <si>
    <t>时效指标</t>
  </si>
  <si>
    <t>2024年全年维护好档案库房、展厅、机房、系统正常运行</t>
  </si>
  <si>
    <t>数量指标</t>
  </si>
  <si>
    <t xml:space="preserve"> 
档案库房、展厅、机房、系统日常运行维修、维护</t>
  </si>
  <si>
    <t>1.0</t>
  </si>
  <si>
    <t>年</t>
  </si>
  <si>
    <t>效益指标</t>
  </si>
  <si>
    <t>社会效益</t>
  </si>
  <si>
    <t xml:space="preserve"> 
对实现档案馆现代化建设的促进作用</t>
  </si>
  <si>
    <t>满意度指标</t>
  </si>
  <si>
    <t>服务对象满意度指标</t>
  </si>
  <si>
    <t xml:space="preserve"> 
档案利用者对查阅利用服务满意度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</si>
</sst>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6" fillId="0" borderId="0"/>
    <xf numFmtId="0" fontId="43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9" borderId="2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1" fillId="31" borderId="20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62" fillId="32" borderId="2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6" fillId="0" borderId="0"/>
    <xf numFmtId="0" fontId="43" fillId="15" borderId="0" applyNumberFormat="0" applyBorder="0" applyAlignment="0" applyProtection="0">
      <alignment vertical="center"/>
    </xf>
    <xf numFmtId="0" fontId="7" fillId="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" fillId="0" borderId="0"/>
    <xf numFmtId="0" fontId="43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49" applyAlignment="1">
      <alignment vertical="center"/>
    </xf>
    <xf numFmtId="0" fontId="7" fillId="0" borderId="0" xfId="19">
      <alignment vertical="center"/>
    </xf>
    <xf numFmtId="0" fontId="8" fillId="0" borderId="0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/>
    </xf>
    <xf numFmtId="176" fontId="10" fillId="0" borderId="7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8" xfId="49" applyNumberFormat="1" applyFont="1" applyFill="1" applyBorder="1" applyAlignment="1">
      <alignment horizontal="center" vertical="center"/>
    </xf>
    <xf numFmtId="176" fontId="10" fillId="0" borderId="9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/>
    </xf>
    <xf numFmtId="176" fontId="10" fillId="0" borderId="10" xfId="49" applyNumberFormat="1" applyFont="1" applyFill="1" applyBorder="1" applyAlignment="1">
      <alignment horizontal="center" vertical="center"/>
    </xf>
    <xf numFmtId="176" fontId="10" fillId="0" borderId="11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4" fontId="29" fillId="0" borderId="12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/>
    </xf>
    <xf numFmtId="4" fontId="38" fillId="0" borderId="12" xfId="0" applyNumberFormat="1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horizontal="center" vertical="center" wrapText="1"/>
    </xf>
    <xf numFmtId="4" fontId="38" fillId="0" borderId="12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15" applyNumberFormat="1" applyFont="1" applyFill="1" applyBorder="1" applyAlignment="1">
      <alignment horizontal="left" vertical="center"/>
    </xf>
    <xf numFmtId="0" fontId="41" fillId="0" borderId="0" xfId="15" applyNumberFormat="1" applyFont="1" applyFill="1" applyBorder="1" applyAlignment="1">
      <alignment horizontal="left" vertical="center"/>
    </xf>
    <xf numFmtId="4" fontId="23" fillId="0" borderId="12" xfId="0" applyNumberFormat="1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A&#29579;&#20113;&#24029;&#24037;&#20316;/2024/&#39044;&#31639;/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>
        <row r="9">
          <cell r="D9">
            <v>281.46</v>
          </cell>
        </row>
        <row r="11">
          <cell r="D11">
            <v>168.96</v>
          </cell>
        </row>
        <row r="14">
          <cell r="D14">
            <v>50.84</v>
          </cell>
          <cell r="E14">
            <v>50.84</v>
          </cell>
        </row>
        <row r="19">
          <cell r="D19">
            <v>13.85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5" sqref="G15"/>
    </sheetView>
  </sheetViews>
  <sheetFormatPr defaultColWidth="10" defaultRowHeight="14.2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75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72" t="s">
        <v>11</v>
      </c>
      <c r="C6" s="97">
        <v>362.8</v>
      </c>
      <c r="D6" s="72" t="s">
        <v>12</v>
      </c>
      <c r="E6" s="97">
        <v>362.8</v>
      </c>
      <c r="F6" s="97">
        <v>362.8</v>
      </c>
      <c r="G6" s="97"/>
      <c r="H6" s="97"/>
    </row>
    <row r="7" ht="23.25" customHeight="1" spans="2:8">
      <c r="B7" s="57" t="s">
        <v>13</v>
      </c>
      <c r="C7" s="97">
        <v>354</v>
      </c>
      <c r="D7" s="57" t="s">
        <v>14</v>
      </c>
      <c r="E7" s="97">
        <f>[1]表二!D9</f>
        <v>281.46</v>
      </c>
      <c r="F7" s="97">
        <v>281.46</v>
      </c>
      <c r="G7" s="97"/>
      <c r="H7" s="73"/>
    </row>
    <row r="8" ht="23.25" customHeight="1" spans="2:8">
      <c r="B8" s="57" t="s">
        <v>15</v>
      </c>
      <c r="C8" s="97"/>
      <c r="D8" s="57" t="s">
        <v>16</v>
      </c>
      <c r="E8" s="97">
        <f>[1]表二!D14</f>
        <v>50.84</v>
      </c>
      <c r="F8" s="97">
        <f>[1]表二!E14</f>
        <v>50.84</v>
      </c>
      <c r="G8" s="97"/>
      <c r="H8" s="73"/>
    </row>
    <row r="9" ht="23.25" customHeight="1" spans="2:8">
      <c r="B9" s="57" t="s">
        <v>17</v>
      </c>
      <c r="C9" s="97"/>
      <c r="D9" s="57" t="s">
        <v>18</v>
      </c>
      <c r="E9" s="97">
        <v>13.05</v>
      </c>
      <c r="F9" s="97">
        <v>13.05</v>
      </c>
      <c r="G9" s="97"/>
      <c r="H9" s="73"/>
    </row>
    <row r="10" ht="23.25" customHeight="1" spans="2:8">
      <c r="B10" s="57"/>
      <c r="C10" s="97"/>
      <c r="D10" s="57" t="s">
        <v>19</v>
      </c>
      <c r="E10" s="97">
        <v>17.46</v>
      </c>
      <c r="F10" s="97">
        <v>17.46</v>
      </c>
      <c r="G10" s="97"/>
      <c r="H10" s="73"/>
    </row>
    <row r="11" ht="16.35" customHeight="1" spans="2:8">
      <c r="B11" s="98"/>
      <c r="C11" s="97"/>
      <c r="D11" s="98"/>
      <c r="E11" s="99"/>
      <c r="F11" s="99"/>
      <c r="G11" s="99"/>
      <c r="H11" s="99"/>
    </row>
    <row r="12" ht="22.4" customHeight="1" spans="2:8">
      <c r="B12" s="54" t="s">
        <v>20</v>
      </c>
      <c r="C12" s="97">
        <v>8.81</v>
      </c>
      <c r="D12" s="54" t="s">
        <v>21</v>
      </c>
      <c r="E12" s="99"/>
      <c r="F12" s="99"/>
      <c r="G12" s="99"/>
      <c r="H12" s="99"/>
    </row>
    <row r="13" ht="21.55" customHeight="1" spans="2:8">
      <c r="B13" s="60" t="s">
        <v>22</v>
      </c>
      <c r="C13" s="97">
        <v>8.81</v>
      </c>
      <c r="D13" s="98"/>
      <c r="E13" s="99"/>
      <c r="F13" s="99"/>
      <c r="G13" s="99"/>
      <c r="H13" s="99"/>
    </row>
    <row r="14" ht="20.7" customHeight="1" spans="2:8">
      <c r="B14" s="60" t="s">
        <v>23</v>
      </c>
      <c r="C14" s="97"/>
      <c r="D14" s="98"/>
      <c r="E14" s="99"/>
      <c r="F14" s="99"/>
      <c r="G14" s="99"/>
      <c r="H14" s="99"/>
    </row>
    <row r="15" ht="20.7" customHeight="1" spans="2:8">
      <c r="B15" s="60" t="s">
        <v>24</v>
      </c>
      <c r="C15" s="97"/>
      <c r="D15" s="98"/>
      <c r="E15" s="99"/>
      <c r="F15" s="99"/>
      <c r="G15" s="99"/>
      <c r="H15" s="99"/>
    </row>
    <row r="16" ht="16.35" customHeight="1" spans="2:8">
      <c r="B16" s="98"/>
      <c r="C16" s="97"/>
      <c r="D16" s="98"/>
      <c r="E16" s="99"/>
      <c r="F16" s="99"/>
      <c r="G16" s="99"/>
      <c r="H16" s="99"/>
    </row>
    <row r="17" ht="24.15" customHeight="1" spans="2:8">
      <c r="B17" s="72" t="s">
        <v>25</v>
      </c>
      <c r="C17" s="97">
        <f t="shared" ref="C17:F17" si="0">C6</f>
        <v>362.8</v>
      </c>
      <c r="D17" s="72" t="s">
        <v>26</v>
      </c>
      <c r="E17" s="97">
        <f t="shared" si="0"/>
        <v>362.8</v>
      </c>
      <c r="F17" s="97">
        <f t="shared" si="0"/>
        <v>362.8</v>
      </c>
      <c r="G17" s="97"/>
      <c r="H17" s="97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4" workbookViewId="0">
      <selection activeCell="B9" sqref="B9"/>
    </sheetView>
  </sheetViews>
  <sheetFormatPr defaultColWidth="10" defaultRowHeight="14.2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1"/>
      <c r="B1" s="3" t="s">
        <v>28</v>
      </c>
      <c r="C1" s="31"/>
      <c r="D1" s="31"/>
      <c r="E1" s="31"/>
      <c r="F1" s="31"/>
    </row>
    <row r="2" ht="16.35" customHeight="1" spans="2:6">
      <c r="B2" s="82" t="s">
        <v>29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51" t="s">
        <v>2</v>
      </c>
    </row>
    <row r="6" ht="34.5" customHeight="1" spans="2:6">
      <c r="B6" s="46" t="s">
        <v>30</v>
      </c>
      <c r="C6" s="46"/>
      <c r="D6" s="46" t="s">
        <v>31</v>
      </c>
      <c r="E6" s="46"/>
      <c r="F6" s="46"/>
    </row>
    <row r="7" ht="29.3" customHeight="1" spans="2:6">
      <c r="B7" s="46" t="s">
        <v>32</v>
      </c>
      <c r="C7" s="46" t="s">
        <v>33</v>
      </c>
      <c r="D7" s="46" t="s">
        <v>34</v>
      </c>
      <c r="E7" s="46" t="s">
        <v>35</v>
      </c>
      <c r="F7" s="46" t="s">
        <v>36</v>
      </c>
    </row>
    <row r="8" ht="22.4" customHeight="1" spans="2:6">
      <c r="B8" s="92" t="s">
        <v>7</v>
      </c>
      <c r="C8" s="92"/>
      <c r="D8" s="93">
        <v>362.8</v>
      </c>
      <c r="E8" s="93">
        <v>241.5</v>
      </c>
      <c r="F8" s="93">
        <f>F9+F14+F22+F25</f>
        <v>121.3</v>
      </c>
    </row>
    <row r="9" ht="22.4" customHeight="1" spans="2:6">
      <c r="B9" s="87" t="s">
        <v>37</v>
      </c>
      <c r="C9" s="88" t="s">
        <v>14</v>
      </c>
      <c r="D9" s="93">
        <f t="shared" ref="D9:F9" si="0">D10</f>
        <v>281.46</v>
      </c>
      <c r="E9" s="93">
        <f t="shared" si="0"/>
        <v>163.57</v>
      </c>
      <c r="F9" s="93">
        <f t="shared" si="0"/>
        <v>117.89</v>
      </c>
    </row>
    <row r="10" ht="22.4" customHeight="1" spans="2:6">
      <c r="B10" s="90" t="s">
        <v>38</v>
      </c>
      <c r="C10" s="91" t="s">
        <v>39</v>
      </c>
      <c r="D10" s="93">
        <f t="shared" ref="D10:F10" si="1">D11+D12+D13</f>
        <v>281.46</v>
      </c>
      <c r="E10" s="93">
        <f t="shared" si="1"/>
        <v>163.57</v>
      </c>
      <c r="F10" s="93">
        <f t="shared" si="1"/>
        <v>117.89</v>
      </c>
    </row>
    <row r="11" ht="22.4" customHeight="1" spans="2:6">
      <c r="B11" s="90" t="s">
        <v>40</v>
      </c>
      <c r="C11" s="91" t="s">
        <v>41</v>
      </c>
      <c r="D11" s="93">
        <f>E11+F11</f>
        <v>168.96</v>
      </c>
      <c r="E11" s="93">
        <v>163.57</v>
      </c>
      <c r="F11" s="93">
        <v>5.39</v>
      </c>
    </row>
    <row r="12" customFormat="1" ht="22.4" customHeight="1" spans="2:6">
      <c r="B12" s="90" t="s">
        <v>42</v>
      </c>
      <c r="C12" s="91" t="s">
        <v>43</v>
      </c>
      <c r="D12" s="93">
        <v>112.5</v>
      </c>
      <c r="E12" s="93"/>
      <c r="F12" s="93">
        <v>112.5</v>
      </c>
    </row>
    <row r="13" customFormat="1" ht="22.4" customHeight="1" spans="2:6">
      <c r="B13" s="90" t="s">
        <v>44</v>
      </c>
      <c r="C13" s="91" t="s">
        <v>45</v>
      </c>
      <c r="D13" s="93"/>
      <c r="E13" s="93"/>
      <c r="F13" s="93"/>
    </row>
    <row r="14" customFormat="1" ht="22.4" customHeight="1" spans="2:6">
      <c r="B14" s="87" t="s">
        <v>46</v>
      </c>
      <c r="C14" s="88" t="s">
        <v>16</v>
      </c>
      <c r="D14" s="93">
        <f>D15+D20</f>
        <v>50.84</v>
      </c>
      <c r="E14" s="93">
        <v>47.43</v>
      </c>
      <c r="F14" s="93">
        <f>F19</f>
        <v>3.41</v>
      </c>
    </row>
    <row r="15" customFormat="1" ht="22.4" customHeight="1" spans="2:6">
      <c r="B15" s="90" t="s">
        <v>47</v>
      </c>
      <c r="C15" s="91" t="s">
        <v>48</v>
      </c>
      <c r="D15" s="93">
        <f>D16+D17+D18+D19</f>
        <v>48.94</v>
      </c>
      <c r="E15" s="93">
        <v>45.52</v>
      </c>
      <c r="F15" s="93">
        <v>3.41</v>
      </c>
    </row>
    <row r="16" customFormat="1" ht="22.4" customHeight="1" spans="2:6">
      <c r="B16" s="90" t="s">
        <v>49</v>
      </c>
      <c r="C16" s="91" t="s">
        <v>50</v>
      </c>
      <c r="D16" s="93">
        <v>14.21</v>
      </c>
      <c r="E16" s="93">
        <v>14.21</v>
      </c>
      <c r="F16" s="93"/>
    </row>
    <row r="17" customFormat="1" ht="22.4" customHeight="1" spans="2:6">
      <c r="B17" s="90" t="s">
        <v>51</v>
      </c>
      <c r="C17" s="91" t="s">
        <v>52</v>
      </c>
      <c r="D17" s="93"/>
      <c r="E17" s="93"/>
      <c r="F17" s="93"/>
    </row>
    <row r="18" customFormat="1" ht="22.4" customHeight="1" spans="2:6">
      <c r="B18" s="90" t="s">
        <v>53</v>
      </c>
      <c r="C18" s="91" t="s">
        <v>54</v>
      </c>
      <c r="D18" s="93">
        <v>20.88</v>
      </c>
      <c r="E18" s="93">
        <v>20.88</v>
      </c>
      <c r="F18" s="93"/>
    </row>
    <row r="19" customFormat="1" ht="22.4" customHeight="1" spans="2:6">
      <c r="B19" s="90" t="s">
        <v>55</v>
      </c>
      <c r="C19" s="91" t="s">
        <v>56</v>
      </c>
      <c r="D19" s="93">
        <f>E19+F19</f>
        <v>13.85</v>
      </c>
      <c r="E19" s="93">
        <v>10.44</v>
      </c>
      <c r="F19" s="93">
        <v>3.41</v>
      </c>
    </row>
    <row r="20" customFormat="1" ht="22.4" customHeight="1" spans="2:6">
      <c r="B20" s="90" t="s">
        <v>57</v>
      </c>
      <c r="C20" s="91" t="s">
        <v>58</v>
      </c>
      <c r="D20" s="93">
        <v>1.9</v>
      </c>
      <c r="E20" s="93">
        <v>1.9</v>
      </c>
      <c r="F20" s="93"/>
    </row>
    <row r="21" customFormat="1" ht="22.4" customHeight="1" spans="2:6">
      <c r="B21" s="90" t="s">
        <v>59</v>
      </c>
      <c r="C21" s="91" t="s">
        <v>60</v>
      </c>
      <c r="D21" s="93">
        <v>1.9</v>
      </c>
      <c r="E21" s="93">
        <v>1.9</v>
      </c>
      <c r="F21" s="93"/>
    </row>
    <row r="22" customFormat="1" ht="22.4" customHeight="1" spans="2:6">
      <c r="B22" s="87" t="s">
        <v>61</v>
      </c>
      <c r="C22" s="88" t="s">
        <v>18</v>
      </c>
      <c r="D22" s="93">
        <v>13.05</v>
      </c>
      <c r="E22" s="93">
        <v>13.05</v>
      </c>
      <c r="F22" s="93"/>
    </row>
    <row r="23" customFormat="1" ht="19.8" customHeight="1" spans="2:6">
      <c r="B23" s="90" t="s">
        <v>62</v>
      </c>
      <c r="C23" s="91" t="s">
        <v>63</v>
      </c>
      <c r="D23" s="93">
        <v>13.05</v>
      </c>
      <c r="E23" s="93">
        <v>13.05</v>
      </c>
      <c r="F23" s="93"/>
    </row>
    <row r="24" customFormat="1" ht="19.8" customHeight="1" spans="2:6">
      <c r="B24" s="90" t="s">
        <v>64</v>
      </c>
      <c r="C24" s="91" t="s">
        <v>65</v>
      </c>
      <c r="D24" s="93">
        <v>13.05</v>
      </c>
      <c r="E24" s="93">
        <v>13.05</v>
      </c>
      <c r="F24" s="93"/>
    </row>
    <row r="25" customFormat="1" ht="19.8" customHeight="1" spans="2:6">
      <c r="B25" s="87" t="s">
        <v>66</v>
      </c>
      <c r="C25" s="88" t="s">
        <v>19</v>
      </c>
      <c r="D25" s="93">
        <v>17.46</v>
      </c>
      <c r="E25" s="93">
        <v>17.46</v>
      </c>
      <c r="F25" s="93"/>
    </row>
    <row r="26" customFormat="1" ht="19.8" customHeight="1" spans="2:6">
      <c r="B26" s="90" t="s">
        <v>67</v>
      </c>
      <c r="C26" s="91" t="s">
        <v>68</v>
      </c>
      <c r="D26" s="93">
        <v>17.46</v>
      </c>
      <c r="E26" s="93">
        <v>17.46</v>
      </c>
      <c r="F26" s="93"/>
    </row>
    <row r="27" customFormat="1" ht="19.8" customHeight="1" spans="2:6">
      <c r="B27" s="90" t="s">
        <v>69</v>
      </c>
      <c r="C27" s="91" t="s">
        <v>70</v>
      </c>
      <c r="D27" s="93">
        <v>17.46</v>
      </c>
      <c r="E27" s="93">
        <v>17.46</v>
      </c>
      <c r="F27" s="93"/>
    </row>
    <row r="28" ht="23.25" customHeight="1" spans="2:6">
      <c r="B28" s="94" t="s">
        <v>71</v>
      </c>
      <c r="C28" s="94"/>
      <c r="D28" s="94"/>
      <c r="E28" s="94"/>
      <c r="F28" s="94"/>
    </row>
    <row r="34" spans="4:6">
      <c r="D34" s="70"/>
      <c r="E34" s="70"/>
      <c r="F34" s="70"/>
    </row>
    <row r="35" ht="15.75" spans="4:6">
      <c r="D35" s="95"/>
      <c r="E35" s="95"/>
      <c r="F35" s="70"/>
    </row>
    <row r="36" ht="15.75" spans="4:6">
      <c r="D36" s="95"/>
      <c r="E36" s="95"/>
      <c r="F36" s="70"/>
    </row>
    <row r="37" ht="15.75" spans="4:6">
      <c r="D37" s="96"/>
      <c r="E37" s="96"/>
      <c r="F37" s="70"/>
    </row>
    <row r="38" spans="4:6">
      <c r="D38" s="70"/>
      <c r="E38" s="70"/>
      <c r="F38" s="70"/>
    </row>
    <row r="39" spans="4:6">
      <c r="D39" s="70"/>
      <c r="E39" s="70"/>
      <c r="F39" s="70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selection activeCell="K11" sqref="K11"/>
    </sheetView>
  </sheetViews>
  <sheetFormatPr defaultColWidth="10" defaultRowHeight="14.2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1"/>
      <c r="B1" s="84" t="s">
        <v>72</v>
      </c>
      <c r="C1" s="74"/>
      <c r="D1" s="74"/>
      <c r="E1" s="74"/>
      <c r="F1" s="74"/>
    </row>
    <row r="2" ht="16.35" customHeight="1" spans="2:6">
      <c r="B2" s="77" t="s">
        <v>73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1" t="s">
        <v>2</v>
      </c>
    </row>
    <row r="6" ht="36.2" customHeight="1" spans="2:6">
      <c r="B6" s="62" t="s">
        <v>74</v>
      </c>
      <c r="C6" s="62"/>
      <c r="D6" s="62" t="s">
        <v>75</v>
      </c>
      <c r="E6" s="62"/>
      <c r="F6" s="62"/>
    </row>
    <row r="7" ht="27.6" customHeight="1" spans="2:6">
      <c r="B7" s="62" t="s">
        <v>76</v>
      </c>
      <c r="C7" s="62" t="s">
        <v>33</v>
      </c>
      <c r="D7" s="62" t="s">
        <v>34</v>
      </c>
      <c r="E7" s="62" t="s">
        <v>77</v>
      </c>
      <c r="F7" s="62" t="s">
        <v>78</v>
      </c>
    </row>
    <row r="8" ht="19.8" customHeight="1" spans="2:6">
      <c r="B8" s="85" t="s">
        <v>7</v>
      </c>
      <c r="C8" s="85"/>
      <c r="D8" s="86">
        <v>241.5</v>
      </c>
      <c r="E8" s="86">
        <v>209</v>
      </c>
      <c r="F8" s="86">
        <v>32.49</v>
      </c>
    </row>
    <row r="9" ht="21" customHeight="1" spans="2:6">
      <c r="B9" s="87" t="s">
        <v>79</v>
      </c>
      <c r="C9" s="88" t="s">
        <v>80</v>
      </c>
      <c r="D9" s="89">
        <v>192.94</v>
      </c>
      <c r="E9" s="89">
        <v>192.94</v>
      </c>
      <c r="F9" s="89"/>
    </row>
    <row r="10" ht="21" customHeight="1" spans="2:6">
      <c r="B10" s="90" t="s">
        <v>81</v>
      </c>
      <c r="C10" s="91" t="s">
        <v>82</v>
      </c>
      <c r="D10" s="89">
        <v>46.57</v>
      </c>
      <c r="E10" s="89">
        <v>46.57</v>
      </c>
      <c r="F10" s="89"/>
    </row>
    <row r="11" ht="21" customHeight="1" spans="2:6">
      <c r="B11" s="90" t="s">
        <v>83</v>
      </c>
      <c r="C11" s="91" t="s">
        <v>84</v>
      </c>
      <c r="D11" s="89">
        <v>38.02</v>
      </c>
      <c r="E11" s="89">
        <v>38.02</v>
      </c>
      <c r="F11" s="89"/>
    </row>
    <row r="12" ht="21" customHeight="1" spans="2:6">
      <c r="B12" s="90" t="s">
        <v>85</v>
      </c>
      <c r="C12" s="91" t="s">
        <v>86</v>
      </c>
      <c r="D12" s="89">
        <v>45.88</v>
      </c>
      <c r="E12" s="89">
        <v>45.88</v>
      </c>
      <c r="F12" s="89"/>
    </row>
    <row r="13" ht="21" customHeight="1" spans="2:6">
      <c r="B13" s="90" t="s">
        <v>87</v>
      </c>
      <c r="C13" s="91" t="s">
        <v>88</v>
      </c>
      <c r="D13" s="89">
        <v>20.88</v>
      </c>
      <c r="E13" s="89">
        <v>20.88</v>
      </c>
      <c r="F13" s="89"/>
    </row>
    <row r="14" ht="21" customHeight="1" spans="2:6">
      <c r="B14" s="90" t="s">
        <v>89</v>
      </c>
      <c r="C14" s="91" t="s">
        <v>90</v>
      </c>
      <c r="D14" s="89">
        <v>10.44</v>
      </c>
      <c r="E14" s="89">
        <v>10.44</v>
      </c>
      <c r="F14" s="89"/>
    </row>
    <row r="15" ht="21" customHeight="1" spans="2:6">
      <c r="B15" s="90" t="s">
        <v>91</v>
      </c>
      <c r="C15" s="91" t="s">
        <v>92</v>
      </c>
      <c r="D15" s="89">
        <v>13.05</v>
      </c>
      <c r="E15" s="89">
        <v>13.05</v>
      </c>
      <c r="F15" s="89"/>
    </row>
    <row r="16" ht="21" customHeight="1" spans="2:6">
      <c r="B16" s="90" t="s">
        <v>93</v>
      </c>
      <c r="C16" s="91" t="s">
        <v>94</v>
      </c>
      <c r="D16" s="89">
        <v>0.65</v>
      </c>
      <c r="E16" s="89">
        <v>0.65</v>
      </c>
      <c r="F16" s="89"/>
    </row>
    <row r="17" ht="21" customHeight="1" spans="2:6">
      <c r="B17" s="90" t="s">
        <v>95</v>
      </c>
      <c r="C17" s="91" t="s">
        <v>96</v>
      </c>
      <c r="D17" s="89">
        <v>17.46</v>
      </c>
      <c r="E17" s="89">
        <v>17.46</v>
      </c>
      <c r="F17" s="89"/>
    </row>
    <row r="18" ht="21" customHeight="1" spans="2:6">
      <c r="B18" s="87" t="s">
        <v>97</v>
      </c>
      <c r="C18" s="88" t="s">
        <v>98</v>
      </c>
      <c r="D18" s="89">
        <v>32.44</v>
      </c>
      <c r="E18" s="89">
        <v>0.36</v>
      </c>
      <c r="F18" s="89">
        <v>32.08</v>
      </c>
    </row>
    <row r="19" ht="21" customHeight="1" spans="2:6">
      <c r="B19" s="90" t="s">
        <v>99</v>
      </c>
      <c r="C19" s="91" t="s">
        <v>100</v>
      </c>
      <c r="D19" s="89">
        <v>2.5</v>
      </c>
      <c r="E19" s="89"/>
      <c r="F19" s="89">
        <v>2.5</v>
      </c>
    </row>
    <row r="20" ht="21" customHeight="1" spans="2:6">
      <c r="B20" s="90" t="s">
        <v>101</v>
      </c>
      <c r="C20" s="91" t="s">
        <v>102</v>
      </c>
      <c r="D20" s="89">
        <v>1</v>
      </c>
      <c r="E20" s="89"/>
      <c r="F20" s="89">
        <v>1</v>
      </c>
    </row>
    <row r="21" ht="21" customHeight="1" spans="2:6">
      <c r="B21" s="90" t="s">
        <v>103</v>
      </c>
      <c r="C21" s="91" t="s">
        <v>104</v>
      </c>
      <c r="D21" s="89">
        <v>0.5</v>
      </c>
      <c r="E21" s="89"/>
      <c r="F21" s="89">
        <v>0.5</v>
      </c>
    </row>
    <row r="22" ht="21" customHeight="1" spans="2:6">
      <c r="B22" s="90" t="s">
        <v>105</v>
      </c>
      <c r="C22" s="91" t="s">
        <v>106</v>
      </c>
      <c r="D22" s="89">
        <v>2</v>
      </c>
      <c r="E22" s="89"/>
      <c r="F22" s="89">
        <v>2</v>
      </c>
    </row>
    <row r="23" ht="21" customHeight="1" spans="2:6">
      <c r="B23" s="90" t="s">
        <v>107</v>
      </c>
      <c r="C23" s="91" t="s">
        <v>108</v>
      </c>
      <c r="D23" s="89">
        <v>2</v>
      </c>
      <c r="E23" s="89"/>
      <c r="F23" s="89">
        <v>2</v>
      </c>
    </row>
    <row r="24" spans="2:6">
      <c r="B24" s="90" t="s">
        <v>109</v>
      </c>
      <c r="C24" s="91" t="s">
        <v>110</v>
      </c>
      <c r="D24" s="89">
        <v>2</v>
      </c>
      <c r="E24" s="89"/>
      <c r="F24" s="89">
        <v>2</v>
      </c>
    </row>
    <row r="25" spans="2:6">
      <c r="B25" s="90" t="s">
        <v>111</v>
      </c>
      <c r="C25" s="91" t="s">
        <v>112</v>
      </c>
      <c r="D25" s="89">
        <v>1</v>
      </c>
      <c r="E25" s="89"/>
      <c r="F25" s="89">
        <v>1</v>
      </c>
    </row>
    <row r="26" spans="2:6">
      <c r="B26" s="90" t="s">
        <v>113</v>
      </c>
      <c r="C26" s="91" t="s">
        <v>114</v>
      </c>
      <c r="D26" s="89">
        <v>2</v>
      </c>
      <c r="E26" s="89"/>
      <c r="F26" s="89">
        <v>2</v>
      </c>
    </row>
    <row r="27" spans="2:6">
      <c r="B27" s="90" t="s">
        <v>115</v>
      </c>
      <c r="C27" s="91" t="s">
        <v>116</v>
      </c>
      <c r="D27" s="89">
        <v>2</v>
      </c>
      <c r="E27" s="89"/>
      <c r="F27" s="89">
        <v>2</v>
      </c>
    </row>
    <row r="28" spans="2:6">
      <c r="B28" s="90" t="s">
        <v>117</v>
      </c>
      <c r="C28" s="91" t="s">
        <v>118</v>
      </c>
      <c r="D28" s="89">
        <v>1.5</v>
      </c>
      <c r="E28" s="89"/>
      <c r="F28" s="89">
        <v>1.5</v>
      </c>
    </row>
    <row r="29" spans="2:6">
      <c r="B29" s="90" t="s">
        <v>119</v>
      </c>
      <c r="C29" s="91" t="s">
        <v>120</v>
      </c>
      <c r="D29" s="89">
        <v>1.5</v>
      </c>
      <c r="E29" s="89"/>
      <c r="F29" s="89">
        <v>1.5</v>
      </c>
    </row>
    <row r="30" spans="2:6">
      <c r="B30" s="90" t="s">
        <v>121</v>
      </c>
      <c r="C30" s="91" t="s">
        <v>122</v>
      </c>
      <c r="D30" s="89">
        <v>1</v>
      </c>
      <c r="E30" s="89"/>
      <c r="F30" s="89">
        <v>1</v>
      </c>
    </row>
    <row r="31" spans="2:6">
      <c r="B31" s="90" t="s">
        <v>123</v>
      </c>
      <c r="C31" s="91" t="s">
        <v>124</v>
      </c>
      <c r="D31" s="89">
        <v>2.56</v>
      </c>
      <c r="E31" s="89"/>
      <c r="F31" s="89">
        <v>2.56</v>
      </c>
    </row>
    <row r="32" spans="2:6">
      <c r="B32" s="90" t="s">
        <v>125</v>
      </c>
      <c r="C32" s="91" t="s">
        <v>126</v>
      </c>
      <c r="D32" s="89">
        <v>1.16</v>
      </c>
      <c r="E32" s="89"/>
      <c r="F32" s="89">
        <v>1.16</v>
      </c>
    </row>
    <row r="33" spans="2:6">
      <c r="B33" s="90" t="s">
        <v>127</v>
      </c>
      <c r="C33" s="91" t="s">
        <v>128</v>
      </c>
      <c r="D33" s="89">
        <v>9.36</v>
      </c>
      <c r="E33" s="89"/>
      <c r="F33" s="89">
        <v>9.36</v>
      </c>
    </row>
    <row r="34" spans="2:6">
      <c r="B34" s="90" t="s">
        <v>129</v>
      </c>
      <c r="C34" s="91" t="s">
        <v>130</v>
      </c>
      <c r="D34" s="89">
        <v>0.36</v>
      </c>
      <c r="E34" s="89">
        <v>0.36</v>
      </c>
      <c r="F34" s="89"/>
    </row>
    <row r="35" spans="2:6">
      <c r="B35" s="87" t="s">
        <v>131</v>
      </c>
      <c r="C35" s="88" t="s">
        <v>132</v>
      </c>
      <c r="D35" s="89">
        <v>16.11</v>
      </c>
      <c r="E35" s="89">
        <v>15.7</v>
      </c>
      <c r="F35" s="89">
        <v>0.41</v>
      </c>
    </row>
    <row r="36" spans="2:6">
      <c r="B36" s="90" t="s">
        <v>133</v>
      </c>
      <c r="C36" s="91" t="s">
        <v>134</v>
      </c>
      <c r="D36" s="89">
        <v>13.8</v>
      </c>
      <c r="E36" s="89">
        <v>13.8</v>
      </c>
      <c r="F36" s="89"/>
    </row>
    <row r="37" spans="2:6">
      <c r="B37" s="90" t="s">
        <v>135</v>
      </c>
      <c r="C37" s="91" t="s">
        <v>136</v>
      </c>
      <c r="D37" s="89">
        <v>2.31</v>
      </c>
      <c r="E37" s="89">
        <v>1.9</v>
      </c>
      <c r="F37" s="89">
        <v>0.41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8" sqref="G18"/>
    </sheetView>
  </sheetViews>
  <sheetFormatPr defaultColWidth="10" defaultRowHeight="14.2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137</v>
      </c>
    </row>
    <row r="2" ht="16.35" customHeight="1" spans="2:13">
      <c r="B2" s="82" t="s">
        <v>138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16.35" customHeight="1" spans="2:1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ht="16.35" customHeight="1" spans="2:1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ht="20.7" customHeight="1" spans="13:13">
      <c r="M5" s="51" t="s">
        <v>2</v>
      </c>
    </row>
    <row r="6" ht="38.8" customHeight="1" spans="2:13">
      <c r="B6" s="46" t="s">
        <v>139</v>
      </c>
      <c r="C6" s="46"/>
      <c r="D6" s="46"/>
      <c r="E6" s="46"/>
      <c r="F6" s="46"/>
      <c r="G6" s="46"/>
      <c r="H6" s="46" t="s">
        <v>31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140</v>
      </c>
      <c r="D7" s="46" t="s">
        <v>141</v>
      </c>
      <c r="E7" s="46"/>
      <c r="F7" s="46"/>
      <c r="G7" s="46" t="s">
        <v>142</v>
      </c>
      <c r="H7" s="46" t="s">
        <v>7</v>
      </c>
      <c r="I7" s="46" t="s">
        <v>140</v>
      </c>
      <c r="J7" s="46" t="s">
        <v>141</v>
      </c>
      <c r="K7" s="46"/>
      <c r="L7" s="46"/>
      <c r="M7" s="46" t="s">
        <v>142</v>
      </c>
    </row>
    <row r="8" ht="36.2" customHeight="1" spans="2:13">
      <c r="B8" s="46"/>
      <c r="C8" s="46"/>
      <c r="D8" s="46" t="s">
        <v>143</v>
      </c>
      <c r="E8" s="46" t="s">
        <v>144</v>
      </c>
      <c r="F8" s="46" t="s">
        <v>145</v>
      </c>
      <c r="G8" s="46"/>
      <c r="H8" s="46"/>
      <c r="I8" s="46"/>
      <c r="J8" s="46" t="s">
        <v>143</v>
      </c>
      <c r="K8" s="46" t="s">
        <v>144</v>
      </c>
      <c r="L8" s="46" t="s">
        <v>145</v>
      </c>
      <c r="M8" s="46"/>
    </row>
    <row r="9" ht="25.85" customHeight="1" spans="2:13">
      <c r="B9" s="83">
        <v>1.5</v>
      </c>
      <c r="C9" s="83"/>
      <c r="D9" s="83"/>
      <c r="E9" s="83"/>
      <c r="F9" s="83"/>
      <c r="G9" s="83">
        <v>1.5</v>
      </c>
      <c r="H9" s="41">
        <v>1.5</v>
      </c>
      <c r="I9" s="41"/>
      <c r="J9" s="41"/>
      <c r="K9" s="41"/>
      <c r="L9" s="41"/>
      <c r="M9" s="41">
        <v>1.5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3" sqref="C23"/>
    </sheetView>
  </sheetViews>
  <sheetFormatPr defaultColWidth="10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76" t="s">
        <v>146</v>
      </c>
      <c r="C1" s="74"/>
      <c r="D1" s="74"/>
      <c r="E1" s="74"/>
      <c r="F1" s="74"/>
    </row>
    <row r="2" ht="25" customHeight="1" spans="2:6">
      <c r="B2" s="77" t="s">
        <v>147</v>
      </c>
      <c r="C2" s="77"/>
      <c r="D2" s="77"/>
      <c r="E2" s="77"/>
      <c r="F2" s="77"/>
    </row>
    <row r="3" ht="26.7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1" t="s">
        <v>2</v>
      </c>
    </row>
    <row r="6" ht="33.6" customHeight="1" spans="2:6">
      <c r="B6" s="62" t="s">
        <v>32</v>
      </c>
      <c r="C6" s="62" t="s">
        <v>33</v>
      </c>
      <c r="D6" s="62" t="s">
        <v>148</v>
      </c>
      <c r="E6" s="62"/>
      <c r="F6" s="62"/>
    </row>
    <row r="7" ht="31.05" customHeight="1" spans="2:6">
      <c r="B7" s="62"/>
      <c r="C7" s="62"/>
      <c r="D7" s="62" t="s">
        <v>34</v>
      </c>
      <c r="E7" s="62" t="s">
        <v>35</v>
      </c>
      <c r="F7" s="62" t="s">
        <v>36</v>
      </c>
    </row>
    <row r="8" ht="20.7" customHeight="1" spans="2:6">
      <c r="B8" s="78" t="s">
        <v>7</v>
      </c>
      <c r="C8" s="78"/>
      <c r="D8" s="79"/>
      <c r="E8" s="79"/>
      <c r="F8" s="79"/>
    </row>
    <row r="9" ht="22" customHeight="1" spans="2:6">
      <c r="B9" s="80"/>
      <c r="C9" s="81"/>
      <c r="D9" s="49"/>
      <c r="E9" s="49"/>
      <c r="F9" s="49"/>
    </row>
    <row r="10" spans="2:2">
      <c r="B10" t="s">
        <v>149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6" workbookViewId="0">
      <selection activeCell="J26" sqref="J26"/>
    </sheetView>
  </sheetViews>
  <sheetFormatPr defaultColWidth="10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7" width="9.76666666666667" customWidth="1"/>
  </cols>
  <sheetData>
    <row r="1" ht="16.35" customHeight="1" spans="1:3">
      <c r="A1" s="31"/>
      <c r="C1" s="3" t="s">
        <v>150</v>
      </c>
    </row>
    <row r="2" ht="16.35" customHeight="1" spans="3:6">
      <c r="C2" s="32" t="s">
        <v>151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75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73">
        <v>362.8</v>
      </c>
      <c r="E8" s="72" t="s">
        <v>7</v>
      </c>
      <c r="F8" s="73">
        <v>362.8</v>
      </c>
    </row>
    <row r="9" ht="20.7" customHeight="1" spans="2:6">
      <c r="B9" s="74" t="s">
        <v>152</v>
      </c>
      <c r="C9" s="57" t="s">
        <v>13</v>
      </c>
      <c r="D9" s="73">
        <v>362.8</v>
      </c>
      <c r="E9" s="57" t="s">
        <v>14</v>
      </c>
      <c r="F9" s="73">
        <f>[1]表二!D9</f>
        <v>281.46</v>
      </c>
    </row>
    <row r="10" ht="20.7" customHeight="1" spans="2:6">
      <c r="B10" s="74"/>
      <c r="C10" s="57" t="s">
        <v>15</v>
      </c>
      <c r="D10" s="73"/>
      <c r="E10" s="57" t="s">
        <v>16</v>
      </c>
      <c r="F10" s="73">
        <f>[1]表二!D14</f>
        <v>50.84</v>
      </c>
    </row>
    <row r="11" ht="20.7" customHeight="1" spans="2:6">
      <c r="B11" s="74"/>
      <c r="C11" s="57" t="s">
        <v>17</v>
      </c>
      <c r="D11" s="73"/>
      <c r="E11" s="57" t="s">
        <v>18</v>
      </c>
      <c r="F11" s="73">
        <v>13.05</v>
      </c>
    </row>
    <row r="12" ht="20.7" customHeight="1" spans="2:6">
      <c r="B12" s="74"/>
      <c r="C12" s="57" t="s">
        <v>153</v>
      </c>
      <c r="D12" s="73"/>
      <c r="E12" s="57" t="s">
        <v>19</v>
      </c>
      <c r="F12" s="73">
        <v>17.46</v>
      </c>
    </row>
    <row r="13" ht="20.7" customHeight="1" spans="2:6">
      <c r="B13" s="74"/>
      <c r="C13" s="57" t="s">
        <v>154</v>
      </c>
      <c r="D13" s="73"/>
      <c r="E13" s="57"/>
      <c r="F13" s="73"/>
    </row>
    <row r="14" ht="20.7" customHeight="1" spans="2:6">
      <c r="B14" s="74"/>
      <c r="C14" s="57" t="s">
        <v>155</v>
      </c>
      <c r="D14" s="73"/>
      <c r="E14" s="57"/>
      <c r="F14" s="73"/>
    </row>
    <row r="15" ht="20.7" customHeight="1" spans="2:6">
      <c r="B15" s="74"/>
      <c r="C15" s="57" t="s">
        <v>156</v>
      </c>
      <c r="D15" s="73"/>
      <c r="E15" s="57"/>
      <c r="F15" s="73"/>
    </row>
    <row r="16" ht="21" customHeight="1" spans="2:6">
      <c r="B16" s="74"/>
      <c r="C16" s="57" t="s">
        <v>157</v>
      </c>
      <c r="D16" s="73"/>
      <c r="E16" s="57"/>
      <c r="F16" s="73"/>
    </row>
    <row r="17" ht="21" customHeight="1" spans="2:6">
      <c r="B17" s="74"/>
      <c r="C17" s="57" t="s">
        <v>158</v>
      </c>
      <c r="D17" s="73"/>
      <c r="E17" s="57"/>
      <c r="F17" s="73"/>
    </row>
    <row r="18" s="70" customFormat="1" ht="21" customHeight="1"/>
    <row r="19" s="70" customFormat="1" ht="21" customHeight="1"/>
    <row r="20" s="70" customFormat="1" ht="21" customHeight="1"/>
    <row r="21" s="70" customFormat="1" ht="21" customHeight="1"/>
    <row r="22" s="70" customFormat="1" ht="21" customHeight="1"/>
    <row r="23" s="7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5" sqref="O5"/>
    </sheetView>
  </sheetViews>
  <sheetFormatPr defaultColWidth="10" defaultRowHeight="14.2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5.5" customWidth="1"/>
    <col min="14" max="14" width="9.76666666666667" customWidth="1"/>
  </cols>
  <sheetData>
    <row r="1" ht="16.35" customHeight="1" spans="1:2">
      <c r="A1" s="31"/>
      <c r="B1" s="3" t="s">
        <v>159</v>
      </c>
    </row>
    <row r="2" ht="16.35" customHeight="1" spans="2:13">
      <c r="B2" s="32" t="s">
        <v>160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51" t="s">
        <v>2</v>
      </c>
    </row>
    <row r="6" ht="36.2" customHeight="1" spans="2:13">
      <c r="B6" s="62" t="s">
        <v>161</v>
      </c>
      <c r="C6" s="62"/>
      <c r="D6" s="62" t="s">
        <v>34</v>
      </c>
      <c r="E6" s="46" t="s">
        <v>162</v>
      </c>
      <c r="F6" s="46" t="s">
        <v>163</v>
      </c>
      <c r="G6" s="46" t="s">
        <v>164</v>
      </c>
      <c r="H6" s="46" t="s">
        <v>165</v>
      </c>
      <c r="I6" s="46" t="s">
        <v>166</v>
      </c>
      <c r="J6" s="46" t="s">
        <v>167</v>
      </c>
      <c r="K6" s="46" t="s">
        <v>168</v>
      </c>
      <c r="L6" s="46" t="s">
        <v>169</v>
      </c>
      <c r="M6" s="46" t="s">
        <v>170</v>
      </c>
    </row>
    <row r="7" ht="30.15" customHeight="1" spans="2:13">
      <c r="B7" s="62" t="s">
        <v>76</v>
      </c>
      <c r="C7" s="62" t="s">
        <v>33</v>
      </c>
      <c r="D7" s="62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63" t="s">
        <v>7</v>
      </c>
      <c r="C8" s="63"/>
      <c r="D8" s="64">
        <v>362.8</v>
      </c>
      <c r="E8" s="64">
        <v>362.8</v>
      </c>
      <c r="F8" s="64"/>
      <c r="G8" s="64"/>
      <c r="H8" s="64"/>
      <c r="I8" s="64"/>
      <c r="J8" s="64"/>
      <c r="K8" s="64"/>
      <c r="L8" s="64"/>
      <c r="M8" s="64"/>
    </row>
    <row r="9" ht="20.7" customHeight="1" spans="2:13">
      <c r="B9" s="65" t="s">
        <v>37</v>
      </c>
      <c r="C9" s="66" t="s">
        <v>14</v>
      </c>
      <c r="D9" s="67">
        <f>D10</f>
        <v>281.46</v>
      </c>
      <c r="E9" s="67">
        <v>281.46</v>
      </c>
      <c r="F9" s="67"/>
      <c r="G9" s="67"/>
      <c r="H9" s="67"/>
      <c r="I9" s="67"/>
      <c r="J9" s="67"/>
      <c r="K9" s="67"/>
      <c r="L9" s="67"/>
      <c r="M9" s="67"/>
    </row>
    <row r="10" ht="20.7" customHeight="1" spans="2:13">
      <c r="B10" s="68" t="s">
        <v>171</v>
      </c>
      <c r="C10" s="69" t="s">
        <v>172</v>
      </c>
      <c r="D10" s="67">
        <f>D11+D12</f>
        <v>281.46</v>
      </c>
      <c r="E10" s="67">
        <v>281.46</v>
      </c>
      <c r="F10" s="67"/>
      <c r="G10" s="67"/>
      <c r="H10" s="67"/>
      <c r="I10" s="67"/>
      <c r="J10" s="67"/>
      <c r="K10" s="67"/>
      <c r="L10" s="67"/>
      <c r="M10" s="67"/>
    </row>
    <row r="11" ht="20.7" customHeight="1" spans="2:13">
      <c r="B11" s="68" t="s">
        <v>173</v>
      </c>
      <c r="C11" s="69" t="s">
        <v>174</v>
      </c>
      <c r="D11" s="67">
        <f>[1]表二!D11</f>
        <v>168.96</v>
      </c>
      <c r="E11" s="67">
        <v>168.96</v>
      </c>
      <c r="F11" s="67"/>
      <c r="G11" s="67"/>
      <c r="H11" s="67"/>
      <c r="I11" s="67"/>
      <c r="J11" s="67"/>
      <c r="K11" s="67"/>
      <c r="L11" s="67"/>
      <c r="M11" s="67"/>
    </row>
    <row r="12" ht="20.7" customHeight="1" spans="2:13">
      <c r="B12" s="68" t="s">
        <v>175</v>
      </c>
      <c r="C12" s="69" t="s">
        <v>176</v>
      </c>
      <c r="D12" s="67">
        <v>112.5</v>
      </c>
      <c r="E12" s="67">
        <v>112.5</v>
      </c>
      <c r="F12" s="67"/>
      <c r="G12" s="67"/>
      <c r="H12" s="67"/>
      <c r="I12" s="67"/>
      <c r="J12" s="67"/>
      <c r="K12" s="67"/>
      <c r="L12" s="67"/>
      <c r="M12" s="67"/>
    </row>
    <row r="13" ht="20.7" customHeight="1" spans="2:13">
      <c r="B13" s="65" t="s">
        <v>46</v>
      </c>
      <c r="C13" s="66" t="s">
        <v>16</v>
      </c>
      <c r="D13" s="67">
        <f>[1]表二!D14</f>
        <v>50.84</v>
      </c>
      <c r="E13" s="67">
        <v>50.84</v>
      </c>
      <c r="F13" s="67"/>
      <c r="G13" s="67"/>
      <c r="H13" s="67"/>
      <c r="I13" s="67"/>
      <c r="J13" s="67"/>
      <c r="K13" s="67"/>
      <c r="L13" s="67"/>
      <c r="M13" s="67"/>
    </row>
    <row r="14" ht="20.7" customHeight="1" spans="2:13">
      <c r="B14" s="68" t="s">
        <v>177</v>
      </c>
      <c r="C14" s="69" t="s">
        <v>178</v>
      </c>
      <c r="D14" s="67">
        <f>D15+D16+D17</f>
        <v>48.94</v>
      </c>
      <c r="E14" s="67">
        <v>48.94</v>
      </c>
      <c r="F14" s="67"/>
      <c r="G14" s="67"/>
      <c r="H14" s="67"/>
      <c r="I14" s="67"/>
      <c r="J14" s="67"/>
      <c r="K14" s="67"/>
      <c r="L14" s="67"/>
      <c r="M14" s="67"/>
    </row>
    <row r="15" ht="20.7" customHeight="1" spans="2:13">
      <c r="B15" s="68" t="s">
        <v>179</v>
      </c>
      <c r="C15" s="69" t="s">
        <v>180</v>
      </c>
      <c r="D15" s="67">
        <v>14.21</v>
      </c>
      <c r="E15" s="67">
        <v>14.21</v>
      </c>
      <c r="F15" s="67"/>
      <c r="G15" s="67"/>
      <c r="H15" s="67"/>
      <c r="I15" s="67"/>
      <c r="J15" s="67"/>
      <c r="K15" s="67"/>
      <c r="L15" s="67"/>
      <c r="M15" s="67"/>
    </row>
    <row r="16" ht="20.7" customHeight="1" spans="2:13">
      <c r="B16" s="68" t="s">
        <v>181</v>
      </c>
      <c r="C16" s="69" t="s">
        <v>182</v>
      </c>
      <c r="D16" s="67">
        <v>20.88</v>
      </c>
      <c r="E16" s="67">
        <v>20.88</v>
      </c>
      <c r="F16" s="67"/>
      <c r="G16" s="67"/>
      <c r="H16" s="67"/>
      <c r="I16" s="67"/>
      <c r="J16" s="67"/>
      <c r="K16" s="67"/>
      <c r="L16" s="67"/>
      <c r="M16" s="67"/>
    </row>
    <row r="17" ht="20.7" customHeight="1" spans="2:13">
      <c r="B17" s="68" t="s">
        <v>183</v>
      </c>
      <c r="C17" s="69" t="s">
        <v>184</v>
      </c>
      <c r="D17" s="67">
        <f>[1]表二!D19</f>
        <v>13.85</v>
      </c>
      <c r="E17" s="67">
        <v>13.85</v>
      </c>
      <c r="F17" s="67"/>
      <c r="G17" s="67"/>
      <c r="H17" s="67"/>
      <c r="I17" s="67"/>
      <c r="J17" s="67"/>
      <c r="K17" s="67"/>
      <c r="L17" s="67"/>
      <c r="M17" s="67"/>
    </row>
    <row r="18" ht="20.7" customHeight="1" spans="2:13">
      <c r="B18" s="68" t="s">
        <v>185</v>
      </c>
      <c r="C18" s="69" t="s">
        <v>186</v>
      </c>
      <c r="D18" s="67">
        <v>1.9</v>
      </c>
      <c r="E18" s="67">
        <v>1.9</v>
      </c>
      <c r="F18" s="67"/>
      <c r="G18" s="67"/>
      <c r="H18" s="67"/>
      <c r="I18" s="67"/>
      <c r="J18" s="67"/>
      <c r="K18" s="67"/>
      <c r="L18" s="67"/>
      <c r="M18" s="67"/>
    </row>
    <row r="19" ht="20.7" customHeight="1" spans="2:13">
      <c r="B19" s="68" t="s">
        <v>187</v>
      </c>
      <c r="C19" s="69" t="s">
        <v>188</v>
      </c>
      <c r="D19" s="67">
        <v>1.9</v>
      </c>
      <c r="E19" s="67">
        <v>1.9</v>
      </c>
      <c r="F19" s="67"/>
      <c r="G19" s="67"/>
      <c r="H19" s="67"/>
      <c r="I19" s="67"/>
      <c r="J19" s="67"/>
      <c r="K19" s="67"/>
      <c r="L19" s="67"/>
      <c r="M19" s="67"/>
    </row>
    <row r="20" ht="20.7" customHeight="1" spans="2:13">
      <c r="B20" s="65" t="s">
        <v>61</v>
      </c>
      <c r="C20" s="66" t="s">
        <v>18</v>
      </c>
      <c r="D20" s="67">
        <v>13.05</v>
      </c>
      <c r="E20" s="67">
        <v>13.05</v>
      </c>
      <c r="F20" s="67"/>
      <c r="G20" s="67"/>
      <c r="H20" s="67"/>
      <c r="I20" s="67"/>
      <c r="J20" s="67"/>
      <c r="K20" s="67"/>
      <c r="L20" s="67"/>
      <c r="M20" s="67"/>
    </row>
    <row r="21" ht="20.7" customHeight="1" spans="2:13">
      <c r="B21" s="68" t="s">
        <v>189</v>
      </c>
      <c r="C21" s="69" t="s">
        <v>190</v>
      </c>
      <c r="D21" s="67">
        <v>13.05</v>
      </c>
      <c r="E21" s="67">
        <v>13.05</v>
      </c>
      <c r="F21" s="67"/>
      <c r="G21" s="67"/>
      <c r="H21" s="67"/>
      <c r="I21" s="67"/>
      <c r="J21" s="67"/>
      <c r="K21" s="67"/>
      <c r="L21" s="67"/>
      <c r="M21" s="67"/>
    </row>
    <row r="22" ht="20.7" customHeight="1" spans="2:13">
      <c r="B22" s="68" t="s">
        <v>191</v>
      </c>
      <c r="C22" s="69" t="s">
        <v>192</v>
      </c>
      <c r="D22" s="67">
        <v>13.05</v>
      </c>
      <c r="E22" s="67">
        <v>13.05</v>
      </c>
      <c r="F22" s="67"/>
      <c r="G22" s="67"/>
      <c r="H22" s="67"/>
      <c r="I22" s="67"/>
      <c r="J22" s="67"/>
      <c r="K22" s="67"/>
      <c r="L22" s="67"/>
      <c r="M22" s="67"/>
    </row>
    <row r="23" ht="20.7" customHeight="1" spans="2:13">
      <c r="B23" s="65" t="s">
        <v>66</v>
      </c>
      <c r="C23" s="66" t="s">
        <v>19</v>
      </c>
      <c r="D23" s="67">
        <v>17.46</v>
      </c>
      <c r="E23" s="67">
        <v>17.46</v>
      </c>
      <c r="F23" s="67"/>
      <c r="G23" s="67"/>
      <c r="H23" s="67"/>
      <c r="I23" s="67"/>
      <c r="J23" s="67"/>
      <c r="K23" s="67"/>
      <c r="L23" s="67"/>
      <c r="M23" s="67"/>
    </row>
    <row r="24" spans="2:13">
      <c r="B24" s="68" t="s">
        <v>193</v>
      </c>
      <c r="C24" s="69" t="s">
        <v>194</v>
      </c>
      <c r="D24" s="67">
        <v>17.46</v>
      </c>
      <c r="E24" s="67">
        <v>17.46</v>
      </c>
      <c r="F24" s="67"/>
      <c r="G24" s="67"/>
      <c r="H24" s="67"/>
      <c r="I24" s="67"/>
      <c r="J24" s="67"/>
      <c r="K24" s="67"/>
      <c r="L24" s="67"/>
      <c r="M24" s="67"/>
    </row>
    <row r="25" spans="2:13">
      <c r="B25" s="68" t="s">
        <v>195</v>
      </c>
      <c r="C25" s="69" t="s">
        <v>196</v>
      </c>
      <c r="D25" s="67">
        <v>17.46</v>
      </c>
      <c r="E25" s="67">
        <v>17.46</v>
      </c>
      <c r="F25" s="67"/>
      <c r="G25" s="67"/>
      <c r="H25" s="67"/>
      <c r="I25" s="67"/>
      <c r="J25" s="67"/>
      <c r="K25" s="67"/>
      <c r="L25" s="67"/>
      <c r="M25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0" sqref="E20"/>
    </sheetView>
  </sheetViews>
  <sheetFormatPr defaultColWidth="10" defaultRowHeight="14.2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197</v>
      </c>
    </row>
    <row r="2" ht="16.35" customHeight="1" spans="2:6">
      <c r="B2" s="32" t="s">
        <v>198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61" t="s">
        <v>2</v>
      </c>
    </row>
    <row r="6" ht="31.9" customHeight="1" spans="2:6">
      <c r="B6" s="53" t="s">
        <v>76</v>
      </c>
      <c r="C6" s="53" t="s">
        <v>33</v>
      </c>
      <c r="D6" s="53" t="s">
        <v>34</v>
      </c>
      <c r="E6" s="53" t="s">
        <v>199</v>
      </c>
      <c r="F6" s="53" t="s">
        <v>200</v>
      </c>
    </row>
    <row r="7" ht="23.25" customHeight="1" spans="2:6">
      <c r="B7" s="54" t="s">
        <v>7</v>
      </c>
      <c r="C7" s="54"/>
      <c r="D7" s="55">
        <v>362.8</v>
      </c>
      <c r="E7" s="55">
        <f>E8+E12+E19+E22</f>
        <v>241.51</v>
      </c>
      <c r="F7" s="55">
        <f>F8+F16</f>
        <v>121.3</v>
      </c>
    </row>
    <row r="8" customFormat="1" ht="22" customHeight="1" spans="2:6">
      <c r="B8" s="56" t="s">
        <v>37</v>
      </c>
      <c r="C8" s="57" t="s">
        <v>14</v>
      </c>
      <c r="D8" s="58">
        <f t="shared" ref="D8:F8" si="0">D9</f>
        <v>281.46</v>
      </c>
      <c r="E8" s="58">
        <f t="shared" si="0"/>
        <v>163.57</v>
      </c>
      <c r="F8" s="58">
        <f t="shared" si="0"/>
        <v>117.89</v>
      </c>
    </row>
    <row r="9" customFormat="1" ht="22" customHeight="1" spans="2:6">
      <c r="B9" s="59" t="s">
        <v>201</v>
      </c>
      <c r="C9" s="60" t="s">
        <v>202</v>
      </c>
      <c r="D9" s="58">
        <f t="shared" ref="D9:F9" si="1">D10+D11</f>
        <v>281.46</v>
      </c>
      <c r="E9" s="58">
        <f t="shared" si="1"/>
        <v>163.57</v>
      </c>
      <c r="F9" s="58">
        <f t="shared" si="1"/>
        <v>117.89</v>
      </c>
    </row>
    <row r="10" customFormat="1" ht="22" customHeight="1" spans="2:6">
      <c r="B10" s="59" t="s">
        <v>203</v>
      </c>
      <c r="C10" s="60" t="s">
        <v>204</v>
      </c>
      <c r="D10" s="58">
        <f>E10+F10</f>
        <v>168.96</v>
      </c>
      <c r="E10" s="58">
        <v>163.57</v>
      </c>
      <c r="F10" s="58">
        <v>5.39</v>
      </c>
    </row>
    <row r="11" customFormat="1" ht="22" customHeight="1" spans="2:6">
      <c r="B11" s="59" t="s">
        <v>205</v>
      </c>
      <c r="C11" s="60" t="s">
        <v>206</v>
      </c>
      <c r="D11" s="58">
        <v>112.5</v>
      </c>
      <c r="E11" s="58"/>
      <c r="F11" s="58">
        <v>112.5</v>
      </c>
    </row>
    <row r="12" customFormat="1" ht="22" customHeight="1" spans="2:6">
      <c r="B12" s="56" t="s">
        <v>46</v>
      </c>
      <c r="C12" s="57" t="s">
        <v>16</v>
      </c>
      <c r="D12" s="58">
        <f>D13+D17</f>
        <v>50.84</v>
      </c>
      <c r="E12" s="58">
        <v>47.43</v>
      </c>
      <c r="F12" s="58">
        <v>3.41</v>
      </c>
    </row>
    <row r="13" customFormat="1" ht="22" customHeight="1" spans="2:6">
      <c r="B13" s="59" t="s">
        <v>207</v>
      </c>
      <c r="C13" s="60" t="s">
        <v>208</v>
      </c>
      <c r="D13" s="58">
        <f>D14+D15+D16</f>
        <v>48.94</v>
      </c>
      <c r="E13" s="58">
        <v>45.52</v>
      </c>
      <c r="F13" s="58">
        <v>3.41</v>
      </c>
    </row>
    <row r="14" customFormat="1" ht="22" customHeight="1" spans="2:6">
      <c r="B14" s="59" t="s">
        <v>209</v>
      </c>
      <c r="C14" s="60" t="s">
        <v>210</v>
      </c>
      <c r="D14" s="58">
        <v>14.21</v>
      </c>
      <c r="E14" s="58">
        <v>14.21</v>
      </c>
      <c r="F14" s="58"/>
    </row>
    <row r="15" customFormat="1" ht="22" customHeight="1" spans="2:6">
      <c r="B15" s="59" t="s">
        <v>211</v>
      </c>
      <c r="C15" s="60" t="s">
        <v>212</v>
      </c>
      <c r="D15" s="58">
        <v>20.88</v>
      </c>
      <c r="E15" s="58">
        <v>20.88</v>
      </c>
      <c r="F15" s="58"/>
    </row>
    <row r="16" customFormat="1" ht="22" customHeight="1" spans="2:6">
      <c r="B16" s="59" t="s">
        <v>213</v>
      </c>
      <c r="C16" s="60" t="s">
        <v>214</v>
      </c>
      <c r="D16" s="58">
        <f>E16+F16</f>
        <v>13.85</v>
      </c>
      <c r="E16" s="58">
        <v>10.44</v>
      </c>
      <c r="F16" s="58">
        <v>3.41</v>
      </c>
    </row>
    <row r="17" customFormat="1" ht="22" customHeight="1" spans="2:6">
      <c r="B17" s="59" t="s">
        <v>215</v>
      </c>
      <c r="C17" s="60" t="s">
        <v>216</v>
      </c>
      <c r="D17" s="58">
        <v>1.9</v>
      </c>
      <c r="E17" s="58">
        <v>1.9</v>
      </c>
      <c r="F17" s="58"/>
    </row>
    <row r="18" customFormat="1" ht="22" customHeight="1" spans="2:6">
      <c r="B18" s="59" t="s">
        <v>217</v>
      </c>
      <c r="C18" s="60" t="s">
        <v>218</v>
      </c>
      <c r="D18" s="58">
        <v>1.9</v>
      </c>
      <c r="E18" s="58">
        <v>1.9</v>
      </c>
      <c r="F18" s="58"/>
    </row>
    <row r="19" customFormat="1" ht="22" customHeight="1" spans="2:6">
      <c r="B19" s="56" t="s">
        <v>61</v>
      </c>
      <c r="C19" s="57" t="s">
        <v>18</v>
      </c>
      <c r="D19" s="58">
        <v>13.05</v>
      </c>
      <c r="E19" s="58">
        <v>13.05</v>
      </c>
      <c r="F19" s="58"/>
    </row>
    <row r="20" customFormat="1" ht="22" customHeight="1" spans="2:6">
      <c r="B20" s="59" t="s">
        <v>219</v>
      </c>
      <c r="C20" s="60" t="s">
        <v>220</v>
      </c>
      <c r="D20" s="58">
        <v>13.05</v>
      </c>
      <c r="E20" s="58">
        <v>13.05</v>
      </c>
      <c r="F20" s="58"/>
    </row>
    <row r="21" customFormat="1" ht="22" customHeight="1" spans="2:6">
      <c r="B21" s="59" t="s">
        <v>221</v>
      </c>
      <c r="C21" s="60" t="s">
        <v>222</v>
      </c>
      <c r="D21" s="58">
        <v>13.05</v>
      </c>
      <c r="E21" s="58">
        <v>13.05</v>
      </c>
      <c r="F21" s="58"/>
    </row>
    <row r="22" ht="15.75" spans="2:6">
      <c r="B22" s="56" t="s">
        <v>66</v>
      </c>
      <c r="C22" s="57" t="s">
        <v>19</v>
      </c>
      <c r="D22" s="58">
        <v>17.46</v>
      </c>
      <c r="E22" s="58">
        <v>17.46</v>
      </c>
      <c r="F22" s="58"/>
    </row>
    <row r="23" ht="15.75" spans="2:6">
      <c r="B23" s="59" t="s">
        <v>223</v>
      </c>
      <c r="C23" s="60" t="s">
        <v>224</v>
      </c>
      <c r="D23" s="58">
        <v>17.46</v>
      </c>
      <c r="E23" s="58">
        <v>17.46</v>
      </c>
      <c r="F23" s="58"/>
    </row>
    <row r="24" ht="15.75" spans="2:6">
      <c r="B24" s="59" t="s">
        <v>225</v>
      </c>
      <c r="C24" s="60" t="s">
        <v>226</v>
      </c>
      <c r="D24" s="58">
        <v>17.46</v>
      </c>
      <c r="E24" s="58">
        <v>17.46</v>
      </c>
      <c r="F24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M9"/>
    </sheetView>
  </sheetViews>
  <sheetFormatPr defaultColWidth="10" defaultRowHeight="14.2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227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5" t="s">
        <v>228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1" t="s">
        <v>2</v>
      </c>
    </row>
    <row r="6" ht="65.55" customHeight="1" spans="2:13">
      <c r="B6" s="46" t="s">
        <v>229</v>
      </c>
      <c r="C6" s="46" t="s">
        <v>5</v>
      </c>
      <c r="D6" s="46" t="s">
        <v>34</v>
      </c>
      <c r="E6" s="46" t="s">
        <v>162</v>
      </c>
      <c r="F6" s="46" t="s">
        <v>163</v>
      </c>
      <c r="G6" s="46" t="s">
        <v>164</v>
      </c>
      <c r="H6" s="46" t="s">
        <v>165</v>
      </c>
      <c r="I6" s="46" t="s">
        <v>166</v>
      </c>
      <c r="J6" s="46" t="s">
        <v>167</v>
      </c>
      <c r="K6" s="46" t="s">
        <v>168</v>
      </c>
      <c r="L6" s="46" t="s">
        <v>169</v>
      </c>
      <c r="M6" s="46" t="s">
        <v>170</v>
      </c>
    </row>
    <row r="7" ht="23.25" customHeight="1" spans="2:13">
      <c r="B7" s="37" t="s">
        <v>7</v>
      </c>
      <c r="C7" s="3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2:13">
      <c r="B9" s="50" t="s">
        <v>230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7" sqref="C7:G7"/>
    </sheetView>
  </sheetViews>
  <sheetFormatPr defaultColWidth="10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231</v>
      </c>
      <c r="C1" s="31"/>
      <c r="D1" s="31"/>
      <c r="E1" s="31"/>
      <c r="F1" s="31"/>
      <c r="G1" s="31"/>
    </row>
    <row r="2" ht="16.35" customHeight="1" spans="2:7">
      <c r="B2" s="32" t="s">
        <v>232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40" t="s">
        <v>2</v>
      </c>
    </row>
    <row r="6" ht="37.95" customHeight="1" spans="2:7">
      <c r="B6" s="33" t="s">
        <v>233</v>
      </c>
      <c r="C6" s="34" t="s">
        <v>234</v>
      </c>
      <c r="D6" s="34"/>
      <c r="E6" s="37" t="s">
        <v>235</v>
      </c>
      <c r="F6" s="41">
        <v>362.8</v>
      </c>
      <c r="G6" s="41"/>
    </row>
    <row r="7" ht="183.7" customHeight="1" spans="2:7">
      <c r="B7" s="33" t="s">
        <v>236</v>
      </c>
      <c r="C7" s="35" t="s">
        <v>237</v>
      </c>
      <c r="D7" s="36"/>
      <c r="E7" s="36"/>
      <c r="F7" s="36"/>
      <c r="G7" s="42"/>
    </row>
    <row r="8" ht="23.25" customHeight="1" spans="2:7">
      <c r="B8" s="33" t="s">
        <v>238</v>
      </c>
      <c r="C8" s="37" t="s">
        <v>239</v>
      </c>
      <c r="D8" s="37" t="s">
        <v>240</v>
      </c>
      <c r="E8" s="37" t="s">
        <v>241</v>
      </c>
      <c r="F8" s="37" t="s">
        <v>242</v>
      </c>
      <c r="G8" s="37" t="s">
        <v>243</v>
      </c>
    </row>
    <row r="9" ht="18.95" customHeight="1" spans="2:7">
      <c r="B9" s="33"/>
      <c r="C9" s="38" t="s">
        <v>244</v>
      </c>
      <c r="D9" s="39" t="s">
        <v>245</v>
      </c>
      <c r="E9" s="43" t="s">
        <v>246</v>
      </c>
      <c r="F9" s="43" t="s">
        <v>247</v>
      </c>
      <c r="G9" s="44" t="s">
        <v>248</v>
      </c>
    </row>
    <row r="10" ht="18.95" customHeight="1" spans="2:7">
      <c r="B10" s="33"/>
      <c r="C10" s="38" t="s">
        <v>249</v>
      </c>
      <c r="D10" s="39" t="s">
        <v>245</v>
      </c>
      <c r="E10" s="43" t="s">
        <v>250</v>
      </c>
      <c r="F10" s="43" t="s">
        <v>247</v>
      </c>
      <c r="G10" s="44" t="s">
        <v>251</v>
      </c>
    </row>
    <row r="11" ht="18.95" customHeight="1" spans="2:7">
      <c r="B11" s="33"/>
      <c r="C11" s="38" t="s">
        <v>252</v>
      </c>
      <c r="D11" s="39" t="s">
        <v>245</v>
      </c>
      <c r="E11" s="43" t="s">
        <v>253</v>
      </c>
      <c r="F11" s="43" t="s">
        <v>247</v>
      </c>
      <c r="G11" s="44" t="s">
        <v>254</v>
      </c>
    </row>
    <row r="12" ht="18.95" customHeight="1" spans="2:7">
      <c r="B12" s="33"/>
      <c r="C12" s="38" t="s">
        <v>255</v>
      </c>
      <c r="D12" s="39" t="s">
        <v>245</v>
      </c>
      <c r="E12" s="43" t="s">
        <v>256</v>
      </c>
      <c r="F12" s="43" t="s">
        <v>247</v>
      </c>
      <c r="G12" s="44" t="s">
        <v>257</v>
      </c>
    </row>
    <row r="13" ht="18.95" customHeight="1" spans="2:7">
      <c r="B13" s="33"/>
      <c r="C13" s="38" t="s">
        <v>258</v>
      </c>
      <c r="D13" s="39" t="s">
        <v>245</v>
      </c>
      <c r="E13" s="43" t="s">
        <v>259</v>
      </c>
      <c r="F13" s="43" t="s">
        <v>247</v>
      </c>
      <c r="G13" s="44" t="s">
        <v>260</v>
      </c>
    </row>
    <row r="14" ht="18.95" customHeight="1" spans="2:7">
      <c r="B14" s="33"/>
      <c r="C14" s="38" t="s">
        <v>261</v>
      </c>
      <c r="D14" s="39" t="s">
        <v>245</v>
      </c>
      <c r="E14" s="43" t="s">
        <v>250</v>
      </c>
      <c r="F14" s="43" t="s">
        <v>247</v>
      </c>
      <c r="G14" s="44" t="s">
        <v>262</v>
      </c>
    </row>
    <row r="15" ht="18.95" customHeight="1" spans="2:7">
      <c r="B15" s="33"/>
      <c r="C15" s="38" t="s">
        <v>263</v>
      </c>
      <c r="D15" s="39" t="s">
        <v>245</v>
      </c>
      <c r="E15" s="43" t="s">
        <v>264</v>
      </c>
      <c r="F15" s="43" t="s">
        <v>265</v>
      </c>
      <c r="G15" s="44" t="s">
        <v>266</v>
      </c>
    </row>
    <row r="16" ht="18.95" customHeight="1" spans="2:7">
      <c r="B16" s="33"/>
      <c r="C16" s="38" t="s">
        <v>267</v>
      </c>
      <c r="D16" s="39" t="s">
        <v>245</v>
      </c>
      <c r="E16" s="43" t="s">
        <v>264</v>
      </c>
      <c r="F16" s="43" t="s">
        <v>265</v>
      </c>
      <c r="G16" s="44" t="s">
        <v>266</v>
      </c>
    </row>
    <row r="17" ht="18.95" customHeight="1" spans="2:7">
      <c r="B17" s="33"/>
      <c r="C17" s="38" t="s">
        <v>268</v>
      </c>
      <c r="D17" s="39" t="s">
        <v>245</v>
      </c>
      <c r="E17" s="43" t="s">
        <v>264</v>
      </c>
      <c r="F17" s="43" t="s">
        <v>265</v>
      </c>
      <c r="G17" s="44" t="s">
        <v>266</v>
      </c>
    </row>
    <row r="18" ht="18.95" customHeight="1" spans="2:7">
      <c r="B18" s="33"/>
      <c r="C18" s="38" t="s">
        <v>269</v>
      </c>
      <c r="D18" s="39" t="s">
        <v>245</v>
      </c>
      <c r="E18" s="43" t="s">
        <v>250</v>
      </c>
      <c r="F18" s="43" t="s">
        <v>247</v>
      </c>
      <c r="G18" s="44" t="s">
        <v>262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A28" sqref="A28"/>
    </sheetView>
  </sheetViews>
  <sheetFormatPr defaultColWidth="9" defaultRowHeight="14.2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270</v>
      </c>
    </row>
    <row r="2" s="14" customFormat="1" ht="31.5" customHeight="1" spans="1:6">
      <c r="A2" s="16" t="s">
        <v>271</v>
      </c>
      <c r="B2" s="16" t="s">
        <v>272</v>
      </c>
      <c r="C2" s="16" t="s">
        <v>272</v>
      </c>
      <c r="D2" s="16" t="s">
        <v>272</v>
      </c>
      <c r="E2" s="16" t="s">
        <v>272</v>
      </c>
      <c r="F2" s="16" t="s">
        <v>272</v>
      </c>
    </row>
    <row r="3" s="14" customFormat="1" ht="19.9" customHeight="1" spans="1:6">
      <c r="A3" s="17" t="s">
        <v>273</v>
      </c>
      <c r="B3" s="18"/>
      <c r="C3" s="18"/>
      <c r="D3" s="18"/>
      <c r="E3" s="17" t="s">
        <v>264</v>
      </c>
      <c r="F3" s="17" t="s">
        <v>2</v>
      </c>
    </row>
    <row r="4" s="14" customFormat="1" ht="24" customHeight="1" spans="1:6">
      <c r="A4" s="19" t="s">
        <v>274</v>
      </c>
      <c r="B4" s="19"/>
      <c r="C4" s="20"/>
      <c r="D4" s="21"/>
      <c r="E4" s="19" t="s">
        <v>275</v>
      </c>
      <c r="F4" s="19"/>
    </row>
    <row r="5" s="14" customFormat="1" ht="19.15" customHeight="1" spans="1:6">
      <c r="A5" s="19" t="s">
        <v>276</v>
      </c>
      <c r="B5" s="22"/>
      <c r="C5" s="23"/>
      <c r="D5" s="23"/>
      <c r="E5" s="23"/>
      <c r="F5" s="28"/>
    </row>
    <row r="6" s="14" customFormat="1" ht="21" customHeight="1" spans="1:6">
      <c r="A6" s="19" t="s">
        <v>277</v>
      </c>
      <c r="B6" s="24"/>
      <c r="C6" s="25"/>
      <c r="D6" s="25"/>
      <c r="E6" s="25"/>
      <c r="F6" s="29"/>
    </row>
    <row r="7" s="14" customFormat="1" ht="93.75" customHeight="1" spans="1:6">
      <c r="A7" s="19" t="s">
        <v>278</v>
      </c>
      <c r="B7" s="26"/>
      <c r="C7" s="26"/>
      <c r="D7" s="26"/>
      <c r="E7" s="26"/>
      <c r="F7" s="26"/>
    </row>
    <row r="8" s="14" customFormat="1" ht="132.75" customHeight="1" spans="1:6">
      <c r="A8" s="19" t="s">
        <v>279</v>
      </c>
      <c r="B8" s="26"/>
      <c r="C8" s="26"/>
      <c r="D8" s="26"/>
      <c r="E8" s="26"/>
      <c r="F8" s="26"/>
    </row>
    <row r="9" s="14" customFormat="1" ht="134.25" customHeight="1" spans="1:6">
      <c r="A9" s="19" t="s">
        <v>280</v>
      </c>
      <c r="B9" s="26"/>
      <c r="C9" s="26"/>
      <c r="D9" s="26"/>
      <c r="E9" s="26"/>
      <c r="F9" s="26"/>
    </row>
    <row r="10" s="14" customFormat="1" ht="21.75" customHeight="1" spans="1:6">
      <c r="A10" s="19" t="s">
        <v>238</v>
      </c>
      <c r="B10" s="19" t="s">
        <v>239</v>
      </c>
      <c r="C10" s="20" t="s">
        <v>240</v>
      </c>
      <c r="D10" s="19" t="s">
        <v>241</v>
      </c>
      <c r="E10" s="19" t="s">
        <v>242</v>
      </c>
      <c r="F10" s="20" t="s">
        <v>243</v>
      </c>
    </row>
    <row r="11" s="14" customFormat="1" ht="18" customHeight="1" spans="1:6">
      <c r="A11" s="20" t="s">
        <v>238</v>
      </c>
      <c r="B11" s="27"/>
      <c r="C11" s="20"/>
      <c r="D11" s="20"/>
      <c r="E11" s="20"/>
      <c r="F11" s="20"/>
    </row>
    <row r="12" s="14" customFormat="1" ht="18" customHeight="1" spans="1:6">
      <c r="A12" s="20" t="s">
        <v>238</v>
      </c>
      <c r="B12" s="27"/>
      <c r="C12" s="20"/>
      <c r="D12" s="20"/>
      <c r="E12" s="20"/>
      <c r="F12" s="20"/>
    </row>
    <row r="13" s="14" customFormat="1" ht="18" customHeight="1" spans="1:6">
      <c r="A13" s="20" t="s">
        <v>238</v>
      </c>
      <c r="B13" s="27"/>
      <c r="C13" s="20"/>
      <c r="D13" s="20"/>
      <c r="E13" s="20"/>
      <c r="F13" s="20"/>
    </row>
    <row r="14" s="14" customFormat="1" ht="18" customHeight="1" spans="1:6">
      <c r="A14" s="20" t="s">
        <v>238</v>
      </c>
      <c r="B14" s="27"/>
      <c r="C14" s="20"/>
      <c r="D14" s="20"/>
      <c r="E14" s="20"/>
      <c r="F14" s="20"/>
    </row>
    <row r="15" s="14" customFormat="1" ht="18" customHeight="1" spans="1:6">
      <c r="A15" s="20" t="s">
        <v>238</v>
      </c>
      <c r="B15" s="27"/>
      <c r="C15" s="20"/>
      <c r="D15" s="20"/>
      <c r="E15" s="20"/>
      <c r="F15" s="30"/>
    </row>
    <row r="16" s="14" customFormat="1" ht="18" customHeight="1" spans="1:6">
      <c r="A16" s="20" t="s">
        <v>238</v>
      </c>
      <c r="B16" s="27"/>
      <c r="C16" s="20"/>
      <c r="D16" s="20"/>
      <c r="E16" s="20"/>
      <c r="F16" s="20"/>
    </row>
    <row r="17" s="14" customFormat="1" ht="18" customHeight="1" spans="1:6">
      <c r="A17" s="20" t="s">
        <v>238</v>
      </c>
      <c r="B17" s="27"/>
      <c r="C17" s="20"/>
      <c r="D17" s="20"/>
      <c r="E17" s="20"/>
      <c r="F17" s="20"/>
    </row>
    <row r="18" s="14" customFormat="1" ht="18" customHeight="1" spans="1:6">
      <c r="A18" s="20" t="s">
        <v>238</v>
      </c>
      <c r="B18" s="27"/>
      <c r="C18" s="20"/>
      <c r="D18" s="20"/>
      <c r="E18" s="20"/>
      <c r="F18" s="20"/>
    </row>
    <row r="19" s="14" customFormat="1" ht="18" customHeight="1" spans="1:6">
      <c r="A19" s="20" t="s">
        <v>238</v>
      </c>
      <c r="B19" s="27"/>
      <c r="C19" s="20"/>
      <c r="D19" s="20"/>
      <c r="E19" s="20"/>
      <c r="F19" s="20"/>
    </row>
    <row r="20" s="14" customFormat="1" ht="18" customHeight="1" spans="1:6">
      <c r="A20" s="20" t="s">
        <v>238</v>
      </c>
      <c r="B20" s="27"/>
      <c r="C20" s="20"/>
      <c r="D20" s="20"/>
      <c r="E20" s="20"/>
      <c r="F20" s="20"/>
    </row>
    <row r="21" spans="1:1">
      <c r="A21" s="15" t="s">
        <v>230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workbookViewId="0">
      <selection activeCell="B7" sqref="B7:F10"/>
    </sheetView>
  </sheetViews>
  <sheetFormatPr defaultColWidth="9" defaultRowHeight="14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78" width="9" style="2"/>
  </cols>
  <sheetData>
    <row r="1" spans="1:1">
      <c r="A1" s="3" t="s">
        <v>281</v>
      </c>
    </row>
    <row r="2" ht="56" customHeight="1" spans="1:9">
      <c r="A2" s="4" t="s">
        <v>282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96" spans="1:9">
      <c r="A4" s="5" t="s">
        <v>283</v>
      </c>
      <c r="B4" s="6" t="s">
        <v>284</v>
      </c>
      <c r="C4" s="6"/>
      <c r="D4" s="5" t="s">
        <v>285</v>
      </c>
      <c r="E4" s="10" t="s">
        <v>286</v>
      </c>
      <c r="F4" s="10"/>
      <c r="G4" s="5" t="s">
        <v>287</v>
      </c>
      <c r="H4" s="5"/>
      <c r="I4" s="9" t="s">
        <v>288</v>
      </c>
    </row>
    <row r="5" ht="25.15" customHeight="1" spans="1:9">
      <c r="A5" s="5" t="s">
        <v>289</v>
      </c>
      <c r="B5" s="6" t="s">
        <v>234</v>
      </c>
      <c r="C5" s="6"/>
      <c r="D5" s="5" t="s">
        <v>290</v>
      </c>
      <c r="E5" s="5" t="s">
        <v>291</v>
      </c>
      <c r="F5" s="5"/>
      <c r="G5" s="5" t="s">
        <v>292</v>
      </c>
      <c r="H5" s="5"/>
      <c r="I5" s="9">
        <v>30</v>
      </c>
    </row>
    <row r="6" ht="25.15" customHeight="1" spans="1:9">
      <c r="A6" s="5" t="s">
        <v>293</v>
      </c>
      <c r="B6" s="6">
        <v>10</v>
      </c>
      <c r="C6" s="6"/>
      <c r="D6" s="5" t="s">
        <v>294</v>
      </c>
      <c r="E6" s="100" t="s">
        <v>295</v>
      </c>
      <c r="F6" s="5"/>
      <c r="G6" s="5" t="s">
        <v>296</v>
      </c>
      <c r="H6" s="5" t="s">
        <v>297</v>
      </c>
      <c r="I6" s="6">
        <v>30</v>
      </c>
    </row>
    <row r="7" ht="25.15" customHeight="1" spans="1:9">
      <c r="A7" s="7" t="s">
        <v>298</v>
      </c>
      <c r="B7" s="8" t="s">
        <v>299</v>
      </c>
      <c r="C7" s="8"/>
      <c r="D7" s="8"/>
      <c r="E7" s="8"/>
      <c r="F7" s="8"/>
      <c r="G7" s="5" t="s">
        <v>300</v>
      </c>
      <c r="H7" s="5"/>
      <c r="I7" s="6" t="s">
        <v>301</v>
      </c>
    </row>
    <row r="8" ht="25.15" customHeight="1" spans="1:9">
      <c r="A8" s="7"/>
      <c r="B8" s="8"/>
      <c r="C8" s="8"/>
      <c r="D8" s="8"/>
      <c r="E8" s="8"/>
      <c r="F8" s="8"/>
      <c r="G8" s="5" t="s">
        <v>302</v>
      </c>
      <c r="H8" s="5"/>
      <c r="I8" s="6" t="s">
        <v>301</v>
      </c>
    </row>
    <row r="9" ht="25.15" customHeight="1" spans="1:9">
      <c r="A9" s="7"/>
      <c r="B9" s="8"/>
      <c r="C9" s="8"/>
      <c r="D9" s="8"/>
      <c r="E9" s="8"/>
      <c r="F9" s="8"/>
      <c r="G9" s="5" t="s">
        <v>303</v>
      </c>
      <c r="H9" s="5"/>
      <c r="I9" s="6" t="s">
        <v>301</v>
      </c>
    </row>
    <row r="10" ht="25.15" customHeight="1" spans="1:9">
      <c r="A10" s="7"/>
      <c r="B10" s="8"/>
      <c r="C10" s="8"/>
      <c r="D10" s="8"/>
      <c r="E10" s="8"/>
      <c r="F10" s="8"/>
      <c r="G10" s="5" t="s">
        <v>304</v>
      </c>
      <c r="H10" s="5"/>
      <c r="I10" s="6" t="s">
        <v>301</v>
      </c>
    </row>
    <row r="11" s="1" customFormat="1" ht="48" customHeight="1" spans="1:9">
      <c r="A11" s="5" t="s">
        <v>305</v>
      </c>
      <c r="B11" s="5" t="s">
        <v>306</v>
      </c>
      <c r="C11" s="5" t="s">
        <v>307</v>
      </c>
      <c r="D11" s="5" t="s">
        <v>242</v>
      </c>
      <c r="E11" s="5" t="s">
        <v>243</v>
      </c>
      <c r="F11" s="5" t="s">
        <v>308</v>
      </c>
      <c r="G11" s="5" t="s">
        <v>309</v>
      </c>
      <c r="H11" s="5" t="s">
        <v>310</v>
      </c>
      <c r="I11" s="5"/>
    </row>
    <row r="12" ht="48" customHeight="1" spans="1:9">
      <c r="A12" s="6" t="s">
        <v>311</v>
      </c>
      <c r="B12" s="6" t="s">
        <v>312</v>
      </c>
      <c r="C12" s="9" t="s">
        <v>313</v>
      </c>
      <c r="D12" s="6" t="s">
        <v>265</v>
      </c>
      <c r="E12" s="6" t="s">
        <v>314</v>
      </c>
      <c r="F12" s="6"/>
      <c r="G12" s="6" t="s">
        <v>315</v>
      </c>
      <c r="H12" s="11" t="s">
        <v>316</v>
      </c>
      <c r="I12" s="13"/>
    </row>
    <row r="13" ht="48" customHeight="1" spans="1:9">
      <c r="A13" s="6" t="s">
        <v>311</v>
      </c>
      <c r="B13" s="6" t="s">
        <v>317</v>
      </c>
      <c r="C13" s="9" t="s">
        <v>318</v>
      </c>
      <c r="D13" s="6" t="s">
        <v>265</v>
      </c>
      <c r="E13" s="6" t="s">
        <v>314</v>
      </c>
      <c r="F13" s="6"/>
      <c r="G13" s="6" t="s">
        <v>315</v>
      </c>
      <c r="H13" s="11" t="s">
        <v>316</v>
      </c>
      <c r="I13" s="13"/>
    </row>
    <row r="14" ht="48" customHeight="1" spans="1:9">
      <c r="A14" s="6" t="s">
        <v>311</v>
      </c>
      <c r="B14" s="6" t="s">
        <v>319</v>
      </c>
      <c r="C14" s="9" t="s">
        <v>320</v>
      </c>
      <c r="D14" s="6" t="s">
        <v>247</v>
      </c>
      <c r="E14" s="6" t="s">
        <v>321</v>
      </c>
      <c r="F14" s="6" t="s">
        <v>322</v>
      </c>
      <c r="G14" s="6" t="s">
        <v>315</v>
      </c>
      <c r="H14" s="11" t="s">
        <v>316</v>
      </c>
      <c r="I14" s="13"/>
    </row>
    <row r="15" ht="48" customHeight="1" spans="1:9">
      <c r="A15" s="6" t="s">
        <v>323</v>
      </c>
      <c r="B15" s="6" t="s">
        <v>324</v>
      </c>
      <c r="C15" s="9" t="s">
        <v>325</v>
      </c>
      <c r="D15" s="6" t="s">
        <v>265</v>
      </c>
      <c r="E15" s="6" t="s">
        <v>314</v>
      </c>
      <c r="F15" s="6"/>
      <c r="G15" s="6" t="s">
        <v>315</v>
      </c>
      <c r="H15" s="11" t="s">
        <v>316</v>
      </c>
      <c r="I15" s="13"/>
    </row>
    <row r="16" ht="48" customHeight="1" spans="1:9">
      <c r="A16" s="6" t="s">
        <v>326</v>
      </c>
      <c r="B16" s="6" t="s">
        <v>327</v>
      </c>
      <c r="C16" s="9" t="s">
        <v>328</v>
      </c>
      <c r="D16" s="6" t="s">
        <v>247</v>
      </c>
      <c r="E16" s="6" t="s">
        <v>262</v>
      </c>
      <c r="F16" s="6" t="s">
        <v>250</v>
      </c>
      <c r="G16" s="6" t="s">
        <v>245</v>
      </c>
      <c r="H16" s="11" t="s">
        <v>316</v>
      </c>
      <c r="I16" s="13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spans="2:4">
      <c r="B19" s="1"/>
      <c r="C19" s="1"/>
      <c r="D19" s="1"/>
    </row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2022-01-23T14:55:00Z</dcterms:created>
  <dcterms:modified xsi:type="dcterms:W3CDTF">2024-02-28T09:20:02Z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2F8AEA627348FFE0C22CD865819C415D</vt:lpwstr>
  </property>
</Properties>
</file>