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75" activeTab="6"/>
  </bookViews>
  <sheets>
    <sheet name="表一" sheetId="2" r:id="rId1"/>
    <sheet name="表二" sheetId="3" r:id="rId2"/>
    <sheet name="表三" sheetId="4" r:id="rId3"/>
    <sheet name="表四" sheetId="5" r:id="rId4"/>
    <sheet name="表五" sheetId="6" r:id="rId5"/>
    <sheet name="表六" sheetId="7" r:id="rId6"/>
    <sheet name="表七" sheetId="8" r:id="rId7"/>
    <sheet name="表八" sheetId="9" r:id="rId8"/>
    <sheet name="表九" sheetId="10" r:id="rId9"/>
    <sheet name="表十" sheetId="11" r:id="rId10"/>
    <sheet name="表十一" sheetId="14" r:id="rId11"/>
    <sheet name="表十二" sheetId="13" r:id="rId12"/>
  </sheets>
  <externalReferences>
    <externalReference r:id="rId13"/>
  </externalReferences>
  <calcPr calcId="144525"/>
</workbook>
</file>

<file path=xl/sharedStrings.xml><?xml version="1.0" encoding="utf-8"?>
<sst xmlns="http://schemas.openxmlformats.org/spreadsheetml/2006/main" count="486" uniqueCount="329">
  <si>
    <t>表一</t>
  </si>
  <si>
    <t>巫溪县档案馆2024年财政拨款收支总表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</si>
  <si>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</si>
  <si>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</si>
  <si>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</si>
  <si>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</si>
  <si>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</si>
  <si>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</si>
  <si>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</si>
  <si>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</si>
  <si>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</si>
  <si>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</si>
  <si>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</si>
  <si>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</si>
  <si>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</si>
  <si>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</si>
  <si>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</si>
  <si>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</si>
  <si>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</si>
  <si>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</si>
  <si>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</si>
  <si>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</si>
  <si>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</si>
  <si>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</si>
  <si>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</si>
  <si>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</si>
  <si>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</si>
  <si>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注：此表中含提前下达上级转移支付专项资金，下同。</t>
  </si>
  <si>
    <t>表二</t>
  </si>
  <si>
    <t>巫溪县档案馆2024年一般公共预算财政拨款支出预算表</t>
  </si>
  <si>
    <t>功能分类科目</t>
  </si>
  <si>
    <t>2024年预算数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</si>
  <si>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</si>
  <si>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</si>
  <si>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</si>
  <si>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</si>
  <si>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</si>
  <si>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</si>
  <si>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color rgb="FF000000"/>
        <rFont val="方正仿宋_GBK"/>
        <charset val="134"/>
      </rPr>
      <t> 20126</t>
    </r>
  </si>
  <si>
    <r>
      <rPr>
        <sz val="10"/>
        <color rgb="FF000000"/>
        <rFont val="方正仿宋_GBK"/>
        <charset val="134"/>
      </rPr>
      <t> 档案事务</t>
    </r>
  </si>
  <si>
    <r>
      <rPr>
        <sz val="10"/>
        <color rgb="FF000000"/>
        <rFont val="方正仿宋_GBK"/>
        <charset val="134"/>
      </rPr>
      <t>  2012601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</si>
  <si>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</si>
  <si>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2012604</t>
    </r>
  </si>
  <si>
    <r>
      <rPr>
        <sz val="10"/>
        <color rgb="FF000000"/>
        <rFont val="方正仿宋_GBK"/>
        <charset val="134"/>
      </rPr>
      <t>  档案馆</t>
    </r>
  </si>
  <si>
    <r>
      <rPr>
        <sz val="10"/>
        <color rgb="FF000000"/>
        <rFont val="方正仿宋_GBK"/>
        <charset val="134"/>
      </rPr>
      <t>  2012699</t>
    </r>
  </si>
  <si>
    <r>
      <rPr>
        <sz val="10"/>
        <color rgb="FF000000"/>
        <rFont val="方正仿宋_GBK"/>
        <charset val="134"/>
      </rPr>
      <t>  其他档案事务支出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</si>
  <si>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</si>
  <si>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</si>
  <si>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</si>
  <si>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2080501</t>
    </r>
  </si>
  <si>
    <r>
      <rPr>
        <sz val="10"/>
        <color rgb="FF000000"/>
        <rFont val="方正仿宋_GBK"/>
        <charset val="134"/>
      </rPr>
      <t>  行政单位离退休</t>
    </r>
  </si>
  <si>
    <r>
      <rPr>
        <sz val="10"/>
        <color rgb="FF000000"/>
        <rFont val="方正仿宋_GBK"/>
        <charset val="134"/>
      </rPr>
      <t>  2080502</t>
    </r>
  </si>
  <si>
    <r>
      <rPr>
        <sz val="10"/>
        <color rgb="FF000000"/>
        <rFont val="方正仿宋_GBK"/>
        <charset val="134"/>
      </rPr>
      <t>  事业单位离退休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</si>
  <si>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</si>
  <si>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</si>
  <si>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</si>
  <si>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</si>
  <si>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20808</t>
    </r>
  </si>
  <si>
    <r>
      <rPr>
        <sz val="10"/>
        <color rgb="FF000000"/>
        <rFont val="方正仿宋_GBK"/>
        <charset val="134"/>
      </rPr>
      <t> 抚恤</t>
    </r>
  </si>
  <si>
    <r>
      <rPr>
        <sz val="10"/>
        <color rgb="FF000000"/>
        <rFont val="方正仿宋_GBK"/>
        <charset val="134"/>
      </rPr>
      <t>  2080801</t>
    </r>
  </si>
  <si>
    <r>
      <rPr>
        <sz val="10"/>
        <color rgb="FF000000"/>
        <rFont val="方正仿宋_GBK"/>
        <charset val="134"/>
      </rPr>
      <t>  死亡抚恤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</si>
  <si>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</si>
  <si>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</si>
  <si>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</si>
  <si>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</si>
  <si>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</si>
  <si>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</si>
  <si>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</si>
  <si>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</si>
  <si>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</si>
  <si>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</si>
  <si>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</si>
  <si>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表三</t>
  </si>
  <si>
    <t>巫溪县档案馆2024年一般公共预算财政拨款基本支出预算表</t>
  </si>
  <si>
    <t>经济分类科目</t>
  </si>
  <si>
    <t>2024年基本支出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</si>
  <si>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</si>
  <si>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</si>
  <si>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</si>
  <si>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</si>
  <si>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</si>
  <si>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</si>
  <si>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</si>
  <si>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</si>
  <si>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</si>
  <si>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</si>
  <si>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</si>
  <si>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</si>
  <si>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</si>
  <si>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</si>
  <si>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</si>
  <si>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</si>
  <si>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</si>
  <si>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</si>
  <si>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</si>
  <si>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</si>
  <si>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</si>
  <si>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</si>
  <si>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</si>
  <si>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</si>
  <si>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</si>
  <si>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</si>
  <si>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</si>
  <si>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</si>
  <si>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</si>
  <si>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</si>
  <si>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</si>
  <si>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</si>
  <si>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</si>
  <si>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</si>
  <si>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</si>
  <si>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30213</t>
    </r>
  </si>
  <si>
    <r>
      <rPr>
        <sz val="10"/>
        <color rgb="FF000000"/>
        <rFont val="方正仿宋_GBK"/>
        <charset val="134"/>
      </rPr>
      <t> 维修（护）费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</si>
  <si>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</si>
  <si>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</si>
  <si>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</si>
  <si>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</si>
  <si>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</si>
  <si>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</si>
  <si>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</si>
  <si>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</si>
  <si>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30227</t>
    </r>
  </si>
  <si>
    <r>
      <rPr>
        <sz val="10"/>
        <color rgb="FF000000"/>
        <rFont val="方正仿宋_GBK"/>
        <charset val="134"/>
      </rPr>
      <t> 委托业务费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</si>
  <si>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</si>
  <si>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</si>
  <si>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</si>
  <si>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</si>
  <si>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</si>
  <si>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</si>
  <si>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</si>
  <si>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</si>
  <si>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</si>
  <si>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</si>
  <si>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30302</t>
    </r>
  </si>
  <si>
    <r>
      <rPr>
        <sz val="10"/>
        <color rgb="FF000000"/>
        <rFont val="方正仿宋_GBK"/>
        <charset val="134"/>
      </rPr>
      <t> 退休费</t>
    </r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</si>
  <si>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</si>
  <si>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</si>
  <si>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t>表四</t>
  </si>
  <si>
    <t>巫溪县档案馆2024年一般公共预算“三公”经费支出表</t>
  </si>
  <si>
    <t>2023年预算数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</si>
  <si>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</si>
  <si>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</si>
  <si>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</si>
  <si>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</si>
  <si>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</si>
  <si>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</si>
  <si>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</si>
  <si>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巫溪县档案馆2024年政府性基金预算支出表</t>
  </si>
  <si>
    <t>本年政府性基金预算财政拨款支出</t>
  </si>
  <si>
    <t>（备注：本单位无政府性基金收支，故此表无数据。）</t>
  </si>
  <si>
    <t>表六</t>
  </si>
  <si>
    <t>巫溪县档案馆2024年部门收支总表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</si>
  <si>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</si>
  <si>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</si>
  <si>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</si>
  <si>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</si>
  <si>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</si>
  <si>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</si>
  <si>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</si>
  <si>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</si>
  <si>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巫溪县档案馆2024年部门收入总表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</si>
  <si>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</si>
  <si>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</si>
  <si>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</si>
  <si>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</si>
  <si>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</si>
  <si>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</si>
  <si>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</si>
  <si>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</si>
  <si>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</si>
  <si>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</si>
  <si>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rgb="FF000000"/>
        <rFont val="方正仿宋_GBK"/>
        <charset val="134"/>
      </rPr>
      <t> 20126</t>
    </r>
  </si>
  <si>
    <r>
      <rPr>
        <sz val="9"/>
        <color rgb="FF000000"/>
        <rFont val="方正仿宋_GBK"/>
        <charset val="134"/>
      </rPr>
      <t> 档案事务</t>
    </r>
  </si>
  <si>
    <r>
      <rPr>
        <sz val="9"/>
        <color rgb="FF000000"/>
        <rFont val="方正仿宋_GBK"/>
        <charset val="134"/>
      </rPr>
      <t>  2012601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</si>
  <si>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</si>
  <si>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2012604</t>
    </r>
  </si>
  <si>
    <r>
      <rPr>
        <sz val="9"/>
        <color rgb="FF000000"/>
        <rFont val="方正仿宋_GBK"/>
        <charset val="134"/>
      </rPr>
      <t>  档案馆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</si>
  <si>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</si>
  <si>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</si>
  <si>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2080501</t>
    </r>
  </si>
  <si>
    <r>
      <rPr>
        <sz val="9"/>
        <color rgb="FF000000"/>
        <rFont val="方正仿宋_GBK"/>
        <charset val="134"/>
      </rPr>
      <t>  行政单位离退休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</si>
  <si>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</si>
  <si>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</si>
  <si>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</si>
  <si>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</si>
  <si>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20808</t>
    </r>
  </si>
  <si>
    <r>
      <rPr>
        <sz val="9"/>
        <color rgb="FF000000"/>
        <rFont val="方正仿宋_GBK"/>
        <charset val="134"/>
      </rPr>
      <t> 抚恤</t>
    </r>
  </si>
  <si>
    <r>
      <rPr>
        <sz val="9"/>
        <color rgb="FF000000"/>
        <rFont val="方正仿宋_GBK"/>
        <charset val="134"/>
      </rPr>
      <t>  2080801</t>
    </r>
  </si>
  <si>
    <r>
      <rPr>
        <sz val="9"/>
        <color rgb="FF000000"/>
        <rFont val="方正仿宋_GBK"/>
        <charset val="134"/>
      </rPr>
      <t>  死亡抚恤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</si>
  <si>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</si>
  <si>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</si>
  <si>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</si>
  <si>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</si>
  <si>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</si>
  <si>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</si>
  <si>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</si>
  <si>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</si>
  <si>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</si>
  <si>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巫溪县档案馆2024年部门支出总表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</si>
  <si>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</si>
  <si>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</si>
  <si>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20126</t>
    </r>
  </si>
  <si>
    <r>
      <rPr>
        <sz val="12"/>
        <color rgb="FF000000"/>
        <rFont val="方正仿宋_GBK"/>
        <charset val="134"/>
      </rPr>
      <t> 档案事务</t>
    </r>
  </si>
  <si>
    <r>
      <rPr>
        <sz val="12"/>
        <color rgb="FF000000"/>
        <rFont val="方正仿宋_GBK"/>
        <charset val="134"/>
      </rPr>
      <t>  2012601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</si>
  <si>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</si>
  <si>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2012604</t>
    </r>
  </si>
  <si>
    <r>
      <rPr>
        <sz val="12"/>
        <color rgb="FF000000"/>
        <rFont val="方正仿宋_GBK"/>
        <charset val="134"/>
      </rPr>
      <t>  档案馆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</si>
  <si>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</si>
  <si>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</si>
  <si>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2080501</t>
    </r>
  </si>
  <si>
    <r>
      <rPr>
        <sz val="12"/>
        <color rgb="FF000000"/>
        <rFont val="方正仿宋_GBK"/>
        <charset val="134"/>
      </rPr>
      <t>  行政单位离退休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</si>
  <si>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</si>
  <si>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</si>
  <si>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</si>
  <si>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</si>
  <si>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20808</t>
    </r>
  </si>
  <si>
    <r>
      <rPr>
        <sz val="12"/>
        <color rgb="FF000000"/>
        <rFont val="方正仿宋_GBK"/>
        <charset val="134"/>
      </rPr>
      <t> 抚恤</t>
    </r>
  </si>
  <si>
    <r>
      <rPr>
        <sz val="12"/>
        <color rgb="FF000000"/>
        <rFont val="方正仿宋_GBK"/>
        <charset val="134"/>
      </rPr>
      <t>  2080801</t>
    </r>
  </si>
  <si>
    <r>
      <rPr>
        <sz val="12"/>
        <color rgb="FF000000"/>
        <rFont val="方正仿宋_GBK"/>
        <charset val="134"/>
      </rPr>
      <t>  死亡抚恤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</si>
  <si>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</si>
  <si>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</si>
  <si>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</si>
  <si>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</si>
  <si>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</si>
  <si>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</si>
  <si>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</si>
  <si>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</si>
  <si>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表九</t>
  </si>
  <si>
    <t>巫溪县档案馆2024年政府采购预算明细表</t>
  </si>
  <si>
    <t>项目编号</t>
  </si>
  <si>
    <t>（备注：本单位无该项收支，故此表无数据。）</t>
  </si>
  <si>
    <t>表十</t>
  </si>
  <si>
    <t>2024年部门预算整体绩效目标表</t>
  </si>
  <si>
    <t>部门(单位)名称</t>
  </si>
  <si>
    <t>031-巫溪县档案馆</t>
  </si>
  <si>
    <t>部门支出预算数</t>
  </si>
  <si>
    <t>当年整体绩效目标</t>
  </si>
  <si>
    <t>持以习近平新时代中国特色社会主义思想为指导，全面贯彻党的二十大精神，认真学习贯彻习近平总书记视察、考察重庆重要讲话精神，全面贯彻新时代党的建设总要求和新时代党的组织路线，认真落实全国、全市档案及地方志工作会议精神和县委工作要求，围绕中心、服务大局、主动作为，加强档案资源体系、档案利用体系、着力提升服务能力、着力加强干部队伍建设，推进档案管理现代化。</t>
  </si>
  <si>
    <t>绩效指标</t>
  </si>
  <si>
    <t>指标</t>
  </si>
  <si>
    <t>指标权重</t>
  </si>
  <si>
    <t>计量单位</t>
  </si>
  <si>
    <t>指标性质</t>
  </si>
  <si>
    <t>指标值</t>
  </si>
  <si>
    <t>《巫溪老鹰茶志》、2024年年鉴编纂、出版等</t>
  </si>
  <si>
    <t>10</t>
  </si>
  <si>
    <t>本</t>
  </si>
  <si>
    <t>≥</t>
  </si>
  <si>
    <t>2</t>
  </si>
  <si>
    <t>部门预决算按时公开率</t>
  </si>
  <si>
    <t>%</t>
  </si>
  <si>
    <t>100</t>
  </si>
  <si>
    <t>档案利用系统年运行稳定天数</t>
  </si>
  <si>
    <t>天</t>
  </si>
  <si>
    <t>200</t>
  </si>
  <si>
    <t>馆藏档案涉密清理及开放审核量</t>
  </si>
  <si>
    <t>册</t>
  </si>
  <si>
    <t>1600</t>
  </si>
  <si>
    <t>馆藏档案提供利用量</t>
  </si>
  <si>
    <t>人/次</t>
  </si>
  <si>
    <t>950</t>
  </si>
  <si>
    <t>全年预算支出率</t>
  </si>
  <si>
    <t>90</t>
  </si>
  <si>
    <t>维护档案馆正常运转，做好查阅利用服务</t>
  </si>
  <si>
    <t/>
  </si>
  <si>
    <t>定性</t>
  </si>
  <si>
    <t>优良中低差</t>
  </si>
  <si>
    <t>全年做好档案保护、保管、抢救工作，扩大馆藏门类，丰富馆藏内容，服务好查档阅档群众</t>
  </si>
  <si>
    <t>推进档案工作的信息化、科学化、现代化发展</t>
  </si>
  <si>
    <t>档案利用服务社会群众满意度</t>
  </si>
  <si>
    <t>表十一</t>
  </si>
  <si>
    <t>2024年重点专项资金绩效目标表</t>
  </si>
  <si>
    <t>2020年市级重点专项资金绩效目标表（一级项目）</t>
  </si>
  <si>
    <t>编制单位：</t>
  </si>
  <si>
    <t>专项资金名称</t>
  </si>
  <si>
    <t>业务主管部门</t>
  </si>
  <si>
    <t>2023年预算</t>
  </si>
  <si>
    <t>2020年预算</t>
  </si>
  <si>
    <t>项目概况</t>
  </si>
  <si>
    <t>立项依据</t>
  </si>
  <si>
    <t>项目当年绩效目标</t>
  </si>
  <si>
    <t>表十二</t>
  </si>
  <si>
    <t>2024年部门（单位）一般性项目绩效目标表</t>
  </si>
  <si>
    <t>单位信息：</t>
  </si>
  <si>
    <t>031001-巫溪县档案馆（本级）</t>
  </si>
  <si>
    <t>项目名称：</t>
  </si>
  <si>
    <t>档案库房、展厅、机房、系统日常维护运行(2024)</t>
  </si>
  <si>
    <t>职能职责与活动：</t>
  </si>
  <si>
    <t>04-档案接收、征集、整理和集中统一管理；县志宣传、管理和编纂/01-档案接收、征集、整理和集中统一管理；县志宣传、管理和编纂</t>
  </si>
  <si>
    <t>主管部门：</t>
  </si>
  <si>
    <t>项目经办人：</t>
  </si>
  <si>
    <t>方益洪</t>
  </si>
  <si>
    <t>项目总额：</t>
  </si>
  <si>
    <t>预算执行率权重(%)：</t>
  </si>
  <si>
    <t>项目经办人电话：</t>
  </si>
  <si>
    <t>02351522030</t>
  </si>
  <si>
    <t>其中：</t>
  </si>
  <si>
    <t>财政资金：</t>
  </si>
  <si>
    <t>整体目标：</t>
  </si>
  <si>
    <t xml:space="preserve">做好档案库房、展厅、机房、系统日常运行维修、维护
</t>
  </si>
  <si>
    <t>财政专户管理资金：</t>
  </si>
  <si>
    <t xml:space="preserve">0 </t>
  </si>
  <si>
    <t>单位资金：</t>
  </si>
  <si>
    <t>社会投入资金：</t>
  </si>
  <si>
    <t>银行贷款：</t>
  </si>
  <si>
    <t>一级指标</t>
  </si>
  <si>
    <t>二级指标</t>
  </si>
  <si>
    <t>三级指标</t>
  </si>
  <si>
    <t>度量单位</t>
  </si>
  <si>
    <t>权重（%）</t>
  </si>
  <si>
    <t>指标方向性</t>
  </si>
  <si>
    <t>产出指标</t>
  </si>
  <si>
    <t>质量指标</t>
  </si>
  <si>
    <t>档案库房、展厅、机房、系统正常运行</t>
  </si>
  <si>
    <t>优</t>
  </si>
  <si>
    <t>20</t>
  </si>
  <si>
    <t>1-正向指标</t>
  </si>
  <si>
    <t>时效指标</t>
  </si>
  <si>
    <t>2024年全年维护好档案库房、展厅、机房、系统正常运行</t>
  </si>
  <si>
    <t>数量指标</t>
  </si>
  <si>
    <t xml:space="preserve"> 
档案库房、展厅、机房、系统日常运行维修、维护</t>
  </si>
  <si>
    <t>1.0</t>
  </si>
  <si>
    <t>年</t>
  </si>
  <si>
    <t>效益指标</t>
  </si>
  <si>
    <t>社会效益</t>
  </si>
  <si>
    <t xml:space="preserve"> 
对实现档案馆现代化建设的促进作用</t>
  </si>
  <si>
    <t>满意度指标</t>
  </si>
  <si>
    <t>服务对象满意度指标</t>
  </si>
  <si>
    <t xml:space="preserve"> 
档案利用者对查阅利用服务满意度</t>
  </si>
</sst>
</file>

<file path=xl/styles.xml><?xml version="1.0" encoding="utf-8"?>
<styleSheet xmlns="http://schemas.openxmlformats.org/spreadsheetml/2006/main">
  <numFmts count="5">
    <numFmt numFmtId="176" formatCode="0_);[Red]\(0\)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63">
    <font>
      <sz val="11"/>
      <color indexed="8"/>
      <name val="宋体"/>
      <charset val="1"/>
      <scheme val="minor"/>
    </font>
    <font>
      <sz val="9"/>
      <color theme="1"/>
      <name val="宋体"/>
      <charset val="134"/>
      <scheme val="minor"/>
    </font>
    <font>
      <sz val="10"/>
      <name val="方正楷体_GBK"/>
      <charset val="134"/>
    </font>
    <font>
      <sz val="18"/>
      <color theme="1"/>
      <name val="方正小标宋_GBK"/>
      <charset val="134"/>
    </font>
    <font>
      <sz val="12"/>
      <color theme="1"/>
      <name val="方正仿宋_GBK"/>
      <charset val="134"/>
    </font>
    <font>
      <sz val="10"/>
      <color theme="1"/>
      <name val="方正仿宋_GBK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8"/>
      <color rgb="FF000008"/>
      <name val="方正小标宋_GBK"/>
      <charset val="134"/>
    </font>
    <font>
      <sz val="10"/>
      <color rgb="FF000008"/>
      <name val="宋体"/>
      <charset val="134"/>
    </font>
    <font>
      <sz val="9"/>
      <color rgb="FF000008"/>
      <name val="宋体"/>
      <charset val="134"/>
    </font>
    <font>
      <sz val="9"/>
      <name val="simhei"/>
      <charset val="134"/>
    </font>
    <font>
      <sz val="19"/>
      <name val="方正小标宋_GBK"/>
      <charset val="134"/>
    </font>
    <font>
      <b/>
      <sz val="12"/>
      <name val="方正仿宋_GBK"/>
      <charset val="134"/>
    </font>
    <font>
      <sz val="11"/>
      <color theme="1"/>
      <name val="宋体"/>
      <charset val="134"/>
    </font>
    <font>
      <sz val="10"/>
      <name val="方正仿宋_GBK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12"/>
      <name val="方正黑体_GBK"/>
      <charset val="134"/>
    </font>
    <font>
      <b/>
      <sz val="12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color rgb="FF000000"/>
      <name val="方正仿宋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17"/>
      <name val="方正小标宋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sz val="12"/>
      <name val="方正楷体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color rgb="FF000000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5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0" fontId="44" fillId="16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6" fillId="0" borderId="1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48" fillId="0" borderId="15" applyNumberFormat="0" applyFill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56" fillId="0" borderId="0"/>
    <xf numFmtId="0" fontId="43" fillId="26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43" fillId="29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60" fillId="9" borderId="20" applyNumberFormat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61" fillId="31" borderId="20" applyNumberFormat="0" applyAlignment="0" applyProtection="0">
      <alignment vertical="center"/>
    </xf>
    <xf numFmtId="0" fontId="54" fillId="9" borderId="18" applyNumberFormat="0" applyAlignment="0" applyProtection="0">
      <alignment vertical="center"/>
    </xf>
    <xf numFmtId="0" fontId="62" fillId="32" borderId="21" applyNumberFormat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56" fillId="0" borderId="0"/>
    <xf numFmtId="0" fontId="43" fillId="15" borderId="0" applyNumberFormat="0" applyBorder="0" applyAlignment="0" applyProtection="0">
      <alignment vertical="center"/>
    </xf>
    <xf numFmtId="0" fontId="7" fillId="8" borderId="14" applyNumberFormat="0" applyFon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57" fillId="13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" fillId="0" borderId="0"/>
    <xf numFmtId="0" fontId="43" fillId="2" borderId="0" applyNumberFormat="0" applyBorder="0" applyAlignment="0" applyProtection="0">
      <alignment vertical="center"/>
    </xf>
    <xf numFmtId="0" fontId="44" fillId="10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</cellStyleXfs>
  <cellXfs count="100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0" xfId="49" applyAlignment="1">
      <alignment vertical="center"/>
    </xf>
    <xf numFmtId="0" fontId="7" fillId="0" borderId="0" xfId="19">
      <alignment vertical="center"/>
    </xf>
    <xf numFmtId="0" fontId="8" fillId="0" borderId="0" xfId="49" applyFont="1" applyFill="1" applyBorder="1" applyAlignment="1">
      <alignment horizontal="center" vertical="center" wrapText="1"/>
    </xf>
    <xf numFmtId="0" fontId="9" fillId="0" borderId="4" xfId="49" applyFont="1" applyFill="1" applyBorder="1" applyAlignment="1">
      <alignment horizontal="center" vertical="center" wrapText="1"/>
    </xf>
    <xf numFmtId="0" fontId="9" fillId="0" borderId="4" xfId="49" applyFont="1" applyFill="1" applyBorder="1" applyAlignment="1">
      <alignment horizontal="left" vertical="center" wrapText="1"/>
    </xf>
    <xf numFmtId="0" fontId="9" fillId="0" borderId="5" xfId="49" applyFont="1" applyFill="1" applyBorder="1" applyAlignment="1">
      <alignment horizontal="center" vertical="center" wrapText="1"/>
    </xf>
    <xf numFmtId="0" fontId="10" fillId="0" borderId="5" xfId="49" applyFont="1" applyFill="1" applyBorder="1" applyAlignment="1">
      <alignment horizontal="center" vertical="center"/>
    </xf>
    <xf numFmtId="0" fontId="10" fillId="0" borderId="6" xfId="49" applyFont="1" applyFill="1" applyBorder="1" applyAlignment="1">
      <alignment horizontal="center" vertical="center"/>
    </xf>
    <xf numFmtId="176" fontId="10" fillId="0" borderId="7" xfId="49" applyNumberFormat="1" applyFont="1" applyFill="1" applyBorder="1" applyAlignment="1">
      <alignment horizontal="center" vertical="center"/>
    </xf>
    <xf numFmtId="176" fontId="10" fillId="0" borderId="0" xfId="49" applyNumberFormat="1" applyFont="1" applyFill="1" applyBorder="1" applyAlignment="1">
      <alignment horizontal="center" vertical="center"/>
    </xf>
    <xf numFmtId="176" fontId="10" fillId="0" borderId="8" xfId="49" applyNumberFormat="1" applyFont="1" applyFill="1" applyBorder="1" applyAlignment="1">
      <alignment horizontal="center" vertical="center"/>
    </xf>
    <xf numFmtId="176" fontId="10" fillId="0" borderId="9" xfId="49" applyNumberFormat="1" applyFont="1" applyFill="1" applyBorder="1" applyAlignment="1">
      <alignment horizontal="center" vertical="center"/>
    </xf>
    <xf numFmtId="49" fontId="10" fillId="0" borderId="5" xfId="49" applyNumberFormat="1" applyFont="1" applyFill="1" applyBorder="1" applyAlignment="1">
      <alignment horizontal="left" vertical="center" wrapText="1"/>
    </xf>
    <xf numFmtId="0" fontId="10" fillId="0" borderId="5" xfId="49" applyFont="1" applyFill="1" applyBorder="1" applyAlignment="1">
      <alignment horizontal="left" vertical="center"/>
    </xf>
    <xf numFmtId="176" fontId="10" fillId="0" borderId="10" xfId="49" applyNumberFormat="1" applyFont="1" applyFill="1" applyBorder="1" applyAlignment="1">
      <alignment horizontal="center" vertical="center"/>
    </xf>
    <xf numFmtId="176" fontId="10" fillId="0" borderId="11" xfId="49" applyNumberFormat="1" applyFont="1" applyFill="1" applyBorder="1" applyAlignment="1">
      <alignment horizontal="center" vertical="center"/>
    </xf>
    <xf numFmtId="49" fontId="10" fillId="0" borderId="5" xfId="49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4" fontId="16" fillId="0" borderId="12" xfId="0" applyNumberFormat="1" applyFont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4" fontId="23" fillId="0" borderId="12" xfId="0" applyNumberFormat="1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vertical="center"/>
    </xf>
    <xf numFmtId="4" fontId="25" fillId="0" borderId="12" xfId="0" applyNumberFormat="1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4" fontId="27" fillId="0" borderId="12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vertical="center"/>
    </xf>
    <xf numFmtId="4" fontId="29" fillId="0" borderId="12" xfId="0" applyNumberFormat="1" applyFont="1" applyFill="1" applyBorder="1" applyAlignment="1">
      <alignment horizontal="right" vertical="center"/>
    </xf>
    <xf numFmtId="0" fontId="28" fillId="0" borderId="12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vertical="center" wrapText="1"/>
    </xf>
    <xf numFmtId="0" fontId="0" fillId="0" borderId="0" xfId="0" applyFont="1" applyBorder="1">
      <alignment vertical="center"/>
    </xf>
    <xf numFmtId="0" fontId="21" fillId="0" borderId="12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4" fontId="25" fillId="0" borderId="12" xfId="0" applyNumberFormat="1" applyFont="1" applyFill="1" applyBorder="1" applyAlignment="1">
      <alignment horizontal="right" vertical="center"/>
    </xf>
    <xf numFmtId="0" fontId="20" fillId="0" borderId="0" xfId="0" applyFont="1" applyBorder="1">
      <alignment vertical="center"/>
    </xf>
    <xf numFmtId="0" fontId="30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31" fillId="0" borderId="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right" vertical="center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>
      <alignment vertical="center"/>
    </xf>
    <xf numFmtId="0" fontId="34" fillId="0" borderId="0" xfId="0" applyFont="1" applyBorder="1" applyAlignment="1">
      <alignment horizontal="center" vertical="center" wrapText="1"/>
    </xf>
    <xf numFmtId="0" fontId="20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35" fillId="0" borderId="12" xfId="0" applyFont="1" applyFill="1" applyBorder="1" applyAlignment="1">
      <alignment horizontal="center" vertical="center"/>
    </xf>
    <xf numFmtId="4" fontId="36" fillId="0" borderId="12" xfId="0" applyNumberFormat="1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vertical="center"/>
    </xf>
    <xf numFmtId="4" fontId="38" fillId="0" borderId="12" xfId="0" applyNumberFormat="1" applyFont="1" applyFill="1" applyBorder="1" applyAlignment="1">
      <alignment horizontal="right" vertical="center"/>
    </xf>
    <xf numFmtId="0" fontId="37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vertical="center" wrapText="1"/>
    </xf>
    <xf numFmtId="0" fontId="35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right"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15" applyNumberFormat="1" applyFont="1" applyFill="1" applyBorder="1" applyAlignment="1">
      <alignment horizontal="left" vertical="center"/>
    </xf>
    <xf numFmtId="0" fontId="41" fillId="0" borderId="0" xfId="15" applyNumberFormat="1" applyFont="1" applyFill="1" applyBorder="1" applyAlignment="1">
      <alignment horizontal="left" vertical="center"/>
    </xf>
    <xf numFmtId="4" fontId="23" fillId="0" borderId="12" xfId="0" applyNumberFormat="1" applyFont="1" applyFill="1" applyBorder="1" applyAlignment="1">
      <alignment horizontal="right" vertical="center"/>
    </xf>
    <xf numFmtId="0" fontId="42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 quotePrefix="1">
      <alignment horizontal="center" vertical="center"/>
    </xf>
  </cellXfs>
  <cellStyles count="53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常规 5" xfId="19"/>
    <cellStyle name="60% - 强调文字颜色 5" xfId="20" builtinId="48"/>
    <cellStyle name="标题 1" xfId="21" builtinId="16"/>
    <cellStyle name="超链接" xfId="22" builtinId="8"/>
    <cellStyle name="20% - 强调文字颜色 3" xfId="23" builtinId="38"/>
    <cellStyle name="货币" xfId="24" builtinId="4"/>
    <cellStyle name="20% - 强调文字颜色 4" xfId="25" builtinId="42"/>
    <cellStyle name="计算" xfId="26" builtinId="22"/>
    <cellStyle name="已访问的超链接" xfId="27" builtinId="9"/>
    <cellStyle name="千位分隔[0]" xfId="28" builtinId="6"/>
    <cellStyle name="强调文字颜色 4" xfId="29" builtinId="41"/>
    <cellStyle name="40% - 强调文字颜色 3" xfId="30" builtinId="39"/>
    <cellStyle name="60% - 强调文字颜色 6" xfId="31" builtinId="52"/>
    <cellStyle name="输入" xfId="32" builtinId="20"/>
    <cellStyle name="输出" xfId="33" builtinId="21"/>
    <cellStyle name="检查单元格" xfId="34" builtinId="23"/>
    <cellStyle name="链接单元格" xfId="35" builtinId="24"/>
    <cellStyle name="60% - 强调文字颜色 1" xfId="36" builtinId="32"/>
    <cellStyle name="常规 3" xfId="37"/>
    <cellStyle name="60% - 强调文字颜色 3" xfId="38" builtinId="40"/>
    <cellStyle name="注释" xfId="39" builtinId="10"/>
    <cellStyle name="标题" xfId="40" builtinId="15"/>
    <cellStyle name="好" xfId="41" builtinId="26"/>
    <cellStyle name="标题 4" xfId="42" builtinId="19"/>
    <cellStyle name="强调文字颜色 1" xfId="43" builtinId="29"/>
    <cellStyle name="适中" xfId="44" builtinId="28"/>
    <cellStyle name="20% - 强调文字颜色 1" xfId="45" builtinId="30"/>
    <cellStyle name="差" xfId="46" builtinId="27"/>
    <cellStyle name="强调文字颜色 2" xfId="47" builtinId="33"/>
    <cellStyle name="40% - 强调文字颜色 1" xfId="48" builtinId="31"/>
    <cellStyle name="常规 2" xfId="49"/>
    <cellStyle name="60% - 强调文字颜色 2" xfId="50" builtinId="36"/>
    <cellStyle name="40% - 强调文字颜色 2" xfId="51" builtinId="35"/>
    <cellStyle name="强调文字颜色 3" xfId="52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huawei/A&#29579;&#20113;&#24029;&#24037;&#20316;/2024/&#39044;&#31639;/&#37096;&#38376;&#39044;&#31639;&#20844;&#24320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  <sheetName val="表五"/>
      <sheetName val="表六"/>
      <sheetName val="表七"/>
      <sheetName val="表八"/>
      <sheetName val="表九"/>
      <sheetName val="表十"/>
      <sheetName val="表十一"/>
      <sheetName val="表十二"/>
    </sheetNames>
    <sheetDataSet>
      <sheetData sheetId="0"/>
      <sheetData sheetId="1"/>
      <sheetData sheetId="2">
        <row r="9">
          <cell r="D9">
            <v>281.46</v>
          </cell>
        </row>
        <row r="11">
          <cell r="D11">
            <v>168.96</v>
          </cell>
        </row>
        <row r="14">
          <cell r="D14">
            <v>50.84</v>
          </cell>
          <cell r="E14">
            <v>50.84</v>
          </cell>
        </row>
        <row r="19">
          <cell r="D19">
            <v>13.85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G15" sqref="G15"/>
    </sheetView>
  </sheetViews>
  <sheetFormatPr defaultColWidth="10" defaultRowHeight="14.25" outlineLevelCol="7"/>
  <cols>
    <col min="1" max="1" width="0.266666666666667" customWidth="1"/>
    <col min="2" max="2" width="23.6166666666667" customWidth="1"/>
    <col min="3" max="3" width="19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31"/>
      <c r="B1" s="3" t="s">
        <v>0</v>
      </c>
    </row>
    <row r="2" ht="40.5" customHeight="1" spans="2:8">
      <c r="B2" s="32" t="s">
        <v>1</v>
      </c>
      <c r="C2" s="32"/>
      <c r="D2" s="32"/>
      <c r="E2" s="32"/>
      <c r="F2" s="32"/>
      <c r="G2" s="32"/>
      <c r="H2" s="32"/>
    </row>
    <row r="3" ht="23.25" customHeight="1" spans="8:8">
      <c r="H3" s="75" t="s">
        <v>2</v>
      </c>
    </row>
    <row r="4" ht="43.1" customHeight="1" spans="2:8">
      <c r="B4" s="53" t="s">
        <v>3</v>
      </c>
      <c r="C4" s="53"/>
      <c r="D4" s="53" t="s">
        <v>4</v>
      </c>
      <c r="E4" s="53"/>
      <c r="F4" s="53"/>
      <c r="G4" s="53"/>
      <c r="H4" s="53"/>
    </row>
    <row r="5" ht="43.1" customHeight="1" spans="2:8">
      <c r="B5" s="71" t="s">
        <v>5</v>
      </c>
      <c r="C5" s="71" t="s">
        <v>6</v>
      </c>
      <c r="D5" s="71" t="s">
        <v>5</v>
      </c>
      <c r="E5" s="71" t="s">
        <v>7</v>
      </c>
      <c r="F5" s="53" t="s">
        <v>8</v>
      </c>
      <c r="G5" s="53" t="s">
        <v>9</v>
      </c>
      <c r="H5" s="53" t="s">
        <v>10</v>
      </c>
    </row>
    <row r="6" ht="24.15" customHeight="1" spans="2:8">
      <c r="B6" s="72" t="s">
        <v>11</v>
      </c>
      <c r="C6" s="97">
        <v>362.8</v>
      </c>
      <c r="D6" s="72" t="s">
        <v>12</v>
      </c>
      <c r="E6" s="97">
        <v>362.8</v>
      </c>
      <c r="F6" s="97">
        <v>362.8</v>
      </c>
      <c r="G6" s="97"/>
      <c r="H6" s="97"/>
    </row>
    <row r="7" ht="23.25" customHeight="1" spans="2:8">
      <c r="B7" s="57" t="s">
        <v>13</v>
      </c>
      <c r="C7" s="97">
        <v>354</v>
      </c>
      <c r="D7" s="57" t="s">
        <v>14</v>
      </c>
      <c r="E7" s="97">
        <f>[1]表二!D9</f>
        <v>281.46</v>
      </c>
      <c r="F7" s="97">
        <v>281.46</v>
      </c>
      <c r="G7" s="97"/>
      <c r="H7" s="73"/>
    </row>
    <row r="8" ht="23.25" customHeight="1" spans="2:8">
      <c r="B8" s="57" t="s">
        <v>15</v>
      </c>
      <c r="C8" s="97"/>
      <c r="D8" s="57" t="s">
        <v>16</v>
      </c>
      <c r="E8" s="97">
        <f>[1]表二!D14</f>
        <v>50.84</v>
      </c>
      <c r="F8" s="97">
        <f>[1]表二!E14</f>
        <v>50.84</v>
      </c>
      <c r="G8" s="97"/>
      <c r="H8" s="73"/>
    </row>
    <row r="9" ht="23.25" customHeight="1" spans="2:8">
      <c r="B9" s="57" t="s">
        <v>17</v>
      </c>
      <c r="C9" s="97"/>
      <c r="D9" s="57" t="s">
        <v>18</v>
      </c>
      <c r="E9" s="97">
        <v>13.05</v>
      </c>
      <c r="F9" s="97">
        <v>13.05</v>
      </c>
      <c r="G9" s="97"/>
      <c r="H9" s="73"/>
    </row>
    <row r="10" ht="23.25" customHeight="1" spans="2:8">
      <c r="B10" s="57"/>
      <c r="C10" s="97"/>
      <c r="D10" s="57" t="s">
        <v>19</v>
      </c>
      <c r="E10" s="97">
        <v>17.46</v>
      </c>
      <c r="F10" s="97">
        <v>17.46</v>
      </c>
      <c r="G10" s="97"/>
      <c r="H10" s="73"/>
    </row>
    <row r="11" ht="16.35" customHeight="1" spans="2:8">
      <c r="B11" s="98"/>
      <c r="C11" s="97"/>
      <c r="D11" s="98"/>
      <c r="E11" s="99"/>
      <c r="F11" s="99"/>
      <c r="G11" s="99"/>
      <c r="H11" s="99"/>
    </row>
    <row r="12" ht="22.4" customHeight="1" spans="2:8">
      <c r="B12" s="54" t="s">
        <v>20</v>
      </c>
      <c r="C12" s="97">
        <v>8.81</v>
      </c>
      <c r="D12" s="54" t="s">
        <v>21</v>
      </c>
      <c r="E12" s="99"/>
      <c r="F12" s="99"/>
      <c r="G12" s="99"/>
      <c r="H12" s="99"/>
    </row>
    <row r="13" ht="21.55" customHeight="1" spans="2:8">
      <c r="B13" s="60" t="s">
        <v>22</v>
      </c>
      <c r="C13" s="97">
        <v>8.81</v>
      </c>
      <c r="D13" s="98"/>
      <c r="E13" s="99"/>
      <c r="F13" s="99"/>
      <c r="G13" s="99"/>
      <c r="H13" s="99"/>
    </row>
    <row r="14" ht="20.7" customHeight="1" spans="2:8">
      <c r="B14" s="60" t="s">
        <v>23</v>
      </c>
      <c r="C14" s="97"/>
      <c r="D14" s="98"/>
      <c r="E14" s="99"/>
      <c r="F14" s="99"/>
      <c r="G14" s="99"/>
      <c r="H14" s="99"/>
    </row>
    <row r="15" ht="20.7" customHeight="1" spans="2:8">
      <c r="B15" s="60" t="s">
        <v>24</v>
      </c>
      <c r="C15" s="97"/>
      <c r="D15" s="98"/>
      <c r="E15" s="99"/>
      <c r="F15" s="99"/>
      <c r="G15" s="99"/>
      <c r="H15" s="99"/>
    </row>
    <row r="16" ht="16.35" customHeight="1" spans="2:8">
      <c r="B16" s="98"/>
      <c r="C16" s="97"/>
      <c r="D16" s="98"/>
      <c r="E16" s="99"/>
      <c r="F16" s="99"/>
      <c r="G16" s="99"/>
      <c r="H16" s="99"/>
    </row>
    <row r="17" ht="24.15" customHeight="1" spans="2:8">
      <c r="B17" s="72" t="s">
        <v>25</v>
      </c>
      <c r="C17" s="97">
        <f t="shared" ref="C17:F17" si="0">C6</f>
        <v>362.8</v>
      </c>
      <c r="D17" s="72" t="s">
        <v>26</v>
      </c>
      <c r="E17" s="97">
        <f t="shared" si="0"/>
        <v>362.8</v>
      </c>
      <c r="F17" s="97">
        <f t="shared" si="0"/>
        <v>362.8</v>
      </c>
      <c r="G17" s="97"/>
      <c r="H17" s="97"/>
    </row>
    <row r="18" spans="2:2">
      <c r="B18" t="s">
        <v>27</v>
      </c>
    </row>
  </sheetData>
  <mergeCells count="3">
    <mergeCell ref="B2:H2"/>
    <mergeCell ref="B4:C4"/>
    <mergeCell ref="D4:H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workbookViewId="0">
      <selection activeCell="C7" sqref="C7:G7"/>
    </sheetView>
  </sheetViews>
  <sheetFormatPr defaultColWidth="10" defaultRowHeight="14.25" outlineLevelCol="6"/>
  <cols>
    <col min="1" max="1" width="0.266666666666667" customWidth="1"/>
    <col min="2" max="2" width="19.675" customWidth="1"/>
    <col min="3" max="3" width="53.4666666666667" customWidth="1"/>
    <col min="4" max="4" width="16.6916666666667" customWidth="1"/>
    <col min="5" max="5" width="17.2333333333333" customWidth="1"/>
    <col min="6" max="6" width="16.2833333333333" customWidth="1"/>
    <col min="7" max="7" width="15.2" customWidth="1"/>
    <col min="8" max="9" width="9.76666666666667" customWidth="1"/>
  </cols>
  <sheetData>
    <row r="1" ht="16.35" customHeight="1" spans="1:7">
      <c r="A1" s="31"/>
      <c r="B1" s="3" t="s">
        <v>231</v>
      </c>
      <c r="C1" s="31"/>
      <c r="D1" s="31"/>
      <c r="E1" s="31"/>
      <c r="F1" s="31"/>
      <c r="G1" s="31"/>
    </row>
    <row r="2" ht="16.35" customHeight="1" spans="2:7">
      <c r="B2" s="32" t="s">
        <v>232</v>
      </c>
      <c r="C2" s="32"/>
      <c r="D2" s="32"/>
      <c r="E2" s="32"/>
      <c r="F2" s="32"/>
      <c r="G2" s="32"/>
    </row>
    <row r="3" ht="16.35" customHeight="1" spans="2:7">
      <c r="B3" s="32"/>
      <c r="C3" s="32"/>
      <c r="D3" s="32"/>
      <c r="E3" s="32"/>
      <c r="F3" s="32"/>
      <c r="G3" s="32"/>
    </row>
    <row r="4" ht="16.35" customHeight="1"/>
    <row r="5" ht="19.8" customHeight="1" spans="7:7">
      <c r="G5" s="40" t="s">
        <v>2</v>
      </c>
    </row>
    <row r="6" ht="37.95" customHeight="1" spans="2:7">
      <c r="B6" s="33" t="s">
        <v>233</v>
      </c>
      <c r="C6" s="34" t="s">
        <v>234</v>
      </c>
      <c r="D6" s="34"/>
      <c r="E6" s="37" t="s">
        <v>235</v>
      </c>
      <c r="F6" s="41">
        <v>362.8</v>
      </c>
      <c r="G6" s="41"/>
    </row>
    <row r="7" ht="183.7" customHeight="1" spans="2:7">
      <c r="B7" s="33" t="s">
        <v>236</v>
      </c>
      <c r="C7" s="35" t="s">
        <v>237</v>
      </c>
      <c r="D7" s="36"/>
      <c r="E7" s="36"/>
      <c r="F7" s="36"/>
      <c r="G7" s="42"/>
    </row>
    <row r="8" ht="23.25" customHeight="1" spans="2:7">
      <c r="B8" s="33" t="s">
        <v>238</v>
      </c>
      <c r="C8" s="37" t="s">
        <v>239</v>
      </c>
      <c r="D8" s="37" t="s">
        <v>240</v>
      </c>
      <c r="E8" s="37" t="s">
        <v>241</v>
      </c>
      <c r="F8" s="37" t="s">
        <v>242</v>
      </c>
      <c r="G8" s="37" t="s">
        <v>243</v>
      </c>
    </row>
    <row r="9" ht="18.95" customHeight="1" spans="2:7">
      <c r="B9" s="33"/>
      <c r="C9" s="38" t="s">
        <v>244</v>
      </c>
      <c r="D9" s="39" t="s">
        <v>245</v>
      </c>
      <c r="E9" s="43" t="s">
        <v>246</v>
      </c>
      <c r="F9" s="43" t="s">
        <v>247</v>
      </c>
      <c r="G9" s="44" t="s">
        <v>248</v>
      </c>
    </row>
    <row r="10" ht="18.95" customHeight="1" spans="2:7">
      <c r="B10" s="33"/>
      <c r="C10" s="38" t="s">
        <v>249</v>
      </c>
      <c r="D10" s="39" t="s">
        <v>245</v>
      </c>
      <c r="E10" s="43" t="s">
        <v>250</v>
      </c>
      <c r="F10" s="43" t="s">
        <v>247</v>
      </c>
      <c r="G10" s="44" t="s">
        <v>251</v>
      </c>
    </row>
    <row r="11" ht="18.95" customHeight="1" spans="2:7">
      <c r="B11" s="33"/>
      <c r="C11" s="38" t="s">
        <v>252</v>
      </c>
      <c r="D11" s="39" t="s">
        <v>245</v>
      </c>
      <c r="E11" s="43" t="s">
        <v>253</v>
      </c>
      <c r="F11" s="43" t="s">
        <v>247</v>
      </c>
      <c r="G11" s="44" t="s">
        <v>254</v>
      </c>
    </row>
    <row r="12" ht="18.95" customHeight="1" spans="2:7">
      <c r="B12" s="33"/>
      <c r="C12" s="38" t="s">
        <v>255</v>
      </c>
      <c r="D12" s="39" t="s">
        <v>245</v>
      </c>
      <c r="E12" s="43" t="s">
        <v>256</v>
      </c>
      <c r="F12" s="43" t="s">
        <v>247</v>
      </c>
      <c r="G12" s="44" t="s">
        <v>257</v>
      </c>
    </row>
    <row r="13" ht="18.95" customHeight="1" spans="2:7">
      <c r="B13" s="33"/>
      <c r="C13" s="38" t="s">
        <v>258</v>
      </c>
      <c r="D13" s="39" t="s">
        <v>245</v>
      </c>
      <c r="E13" s="43" t="s">
        <v>259</v>
      </c>
      <c r="F13" s="43" t="s">
        <v>247</v>
      </c>
      <c r="G13" s="44" t="s">
        <v>260</v>
      </c>
    </row>
    <row r="14" ht="18.95" customHeight="1" spans="2:7">
      <c r="B14" s="33"/>
      <c r="C14" s="38" t="s">
        <v>261</v>
      </c>
      <c r="D14" s="39" t="s">
        <v>245</v>
      </c>
      <c r="E14" s="43" t="s">
        <v>250</v>
      </c>
      <c r="F14" s="43" t="s">
        <v>247</v>
      </c>
      <c r="G14" s="44" t="s">
        <v>262</v>
      </c>
    </row>
    <row r="15" ht="18.95" customHeight="1" spans="2:7">
      <c r="B15" s="33"/>
      <c r="C15" s="38" t="s">
        <v>263</v>
      </c>
      <c r="D15" s="39" t="s">
        <v>245</v>
      </c>
      <c r="E15" s="43" t="s">
        <v>264</v>
      </c>
      <c r="F15" s="43" t="s">
        <v>265</v>
      </c>
      <c r="G15" s="44" t="s">
        <v>266</v>
      </c>
    </row>
    <row r="16" ht="18.95" customHeight="1" spans="2:7">
      <c r="B16" s="33"/>
      <c r="C16" s="38" t="s">
        <v>267</v>
      </c>
      <c r="D16" s="39" t="s">
        <v>245</v>
      </c>
      <c r="E16" s="43" t="s">
        <v>264</v>
      </c>
      <c r="F16" s="43" t="s">
        <v>265</v>
      </c>
      <c r="G16" s="44" t="s">
        <v>266</v>
      </c>
    </row>
    <row r="17" ht="18.95" customHeight="1" spans="2:7">
      <c r="B17" s="33"/>
      <c r="C17" s="38" t="s">
        <v>268</v>
      </c>
      <c r="D17" s="39" t="s">
        <v>245</v>
      </c>
      <c r="E17" s="43" t="s">
        <v>264</v>
      </c>
      <c r="F17" s="43" t="s">
        <v>265</v>
      </c>
      <c r="G17" s="44" t="s">
        <v>266</v>
      </c>
    </row>
    <row r="18" ht="18.95" customHeight="1" spans="2:7">
      <c r="B18" s="33"/>
      <c r="C18" s="38" t="s">
        <v>269</v>
      </c>
      <c r="D18" s="39" t="s">
        <v>245</v>
      </c>
      <c r="E18" s="43" t="s">
        <v>250</v>
      </c>
      <c r="F18" s="43" t="s">
        <v>247</v>
      </c>
      <c r="G18" s="44" t="s">
        <v>262</v>
      </c>
    </row>
  </sheetData>
  <mergeCells count="5">
    <mergeCell ref="C6:D6"/>
    <mergeCell ref="F6:G6"/>
    <mergeCell ref="C7:G7"/>
    <mergeCell ref="B8:B18"/>
    <mergeCell ref="B2:G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topLeftCell="A8" workbookViewId="0">
      <selection activeCell="A28" sqref="A28"/>
    </sheetView>
  </sheetViews>
  <sheetFormatPr defaultColWidth="9" defaultRowHeight="14.25" outlineLevelCol="5"/>
  <cols>
    <col min="1" max="1" width="12.25" style="15" customWidth="1"/>
    <col min="2" max="2" width="29.25" style="15" customWidth="1"/>
    <col min="3" max="3" width="8.75" style="15" customWidth="1"/>
    <col min="4" max="4" width="9.38333333333333" style="15" customWidth="1"/>
    <col min="5" max="5" width="12" style="15" customWidth="1"/>
    <col min="6" max="6" width="16.25" style="15" customWidth="1"/>
    <col min="7" max="16384" width="9" style="15"/>
  </cols>
  <sheetData>
    <row r="1" spans="1:1">
      <c r="A1" s="3" t="s">
        <v>270</v>
      </c>
    </row>
    <row r="2" s="14" customFormat="1" ht="31.5" customHeight="1" spans="1:6">
      <c r="A2" s="16" t="s">
        <v>271</v>
      </c>
      <c r="B2" s="16" t="s">
        <v>272</v>
      </c>
      <c r="C2" s="16" t="s">
        <v>272</v>
      </c>
      <c r="D2" s="16" t="s">
        <v>272</v>
      </c>
      <c r="E2" s="16" t="s">
        <v>272</v>
      </c>
      <c r="F2" s="16" t="s">
        <v>272</v>
      </c>
    </row>
    <row r="3" s="14" customFormat="1" ht="19.9" customHeight="1" spans="1:6">
      <c r="A3" s="17" t="s">
        <v>273</v>
      </c>
      <c r="B3" s="18"/>
      <c r="C3" s="18"/>
      <c r="D3" s="18"/>
      <c r="E3" s="17" t="s">
        <v>264</v>
      </c>
      <c r="F3" s="17" t="s">
        <v>2</v>
      </c>
    </row>
    <row r="4" s="14" customFormat="1" ht="24" customHeight="1" spans="1:6">
      <c r="A4" s="19" t="s">
        <v>274</v>
      </c>
      <c r="B4" s="19"/>
      <c r="C4" s="20"/>
      <c r="D4" s="21"/>
      <c r="E4" s="19" t="s">
        <v>275</v>
      </c>
      <c r="F4" s="19"/>
    </row>
    <row r="5" s="14" customFormat="1" ht="19.15" customHeight="1" spans="1:6">
      <c r="A5" s="19" t="s">
        <v>276</v>
      </c>
      <c r="B5" s="22"/>
      <c r="C5" s="23"/>
      <c r="D5" s="23"/>
      <c r="E5" s="23"/>
      <c r="F5" s="28"/>
    </row>
    <row r="6" s="14" customFormat="1" ht="21" customHeight="1" spans="1:6">
      <c r="A6" s="19" t="s">
        <v>277</v>
      </c>
      <c r="B6" s="24"/>
      <c r="C6" s="25"/>
      <c r="D6" s="25"/>
      <c r="E6" s="25"/>
      <c r="F6" s="29"/>
    </row>
    <row r="7" s="14" customFormat="1" ht="93.75" customHeight="1" spans="1:6">
      <c r="A7" s="19" t="s">
        <v>278</v>
      </c>
      <c r="B7" s="26"/>
      <c r="C7" s="26"/>
      <c r="D7" s="26"/>
      <c r="E7" s="26"/>
      <c r="F7" s="26"/>
    </row>
    <row r="8" s="14" customFormat="1" ht="132.75" customHeight="1" spans="1:6">
      <c r="A8" s="19" t="s">
        <v>279</v>
      </c>
      <c r="B8" s="26"/>
      <c r="C8" s="26"/>
      <c r="D8" s="26"/>
      <c r="E8" s="26"/>
      <c r="F8" s="26"/>
    </row>
    <row r="9" s="14" customFormat="1" ht="134.25" customHeight="1" spans="1:6">
      <c r="A9" s="19" t="s">
        <v>280</v>
      </c>
      <c r="B9" s="26"/>
      <c r="C9" s="26"/>
      <c r="D9" s="26"/>
      <c r="E9" s="26"/>
      <c r="F9" s="26"/>
    </row>
    <row r="10" s="14" customFormat="1" ht="21.75" customHeight="1" spans="1:6">
      <c r="A10" s="19" t="s">
        <v>238</v>
      </c>
      <c r="B10" s="19" t="s">
        <v>239</v>
      </c>
      <c r="C10" s="20" t="s">
        <v>240</v>
      </c>
      <c r="D10" s="19" t="s">
        <v>241</v>
      </c>
      <c r="E10" s="19" t="s">
        <v>242</v>
      </c>
      <c r="F10" s="20" t="s">
        <v>243</v>
      </c>
    </row>
    <row r="11" s="14" customFormat="1" ht="18" customHeight="1" spans="1:6">
      <c r="A11" s="20" t="s">
        <v>238</v>
      </c>
      <c r="B11" s="27"/>
      <c r="C11" s="20"/>
      <c r="D11" s="20"/>
      <c r="E11" s="20"/>
      <c r="F11" s="20"/>
    </row>
    <row r="12" s="14" customFormat="1" ht="18" customHeight="1" spans="1:6">
      <c r="A12" s="20" t="s">
        <v>238</v>
      </c>
      <c r="B12" s="27"/>
      <c r="C12" s="20"/>
      <c r="D12" s="20"/>
      <c r="E12" s="20"/>
      <c r="F12" s="20"/>
    </row>
    <row r="13" s="14" customFormat="1" ht="18" customHeight="1" spans="1:6">
      <c r="A13" s="20" t="s">
        <v>238</v>
      </c>
      <c r="B13" s="27"/>
      <c r="C13" s="20"/>
      <c r="D13" s="20"/>
      <c r="E13" s="20"/>
      <c r="F13" s="20"/>
    </row>
    <row r="14" s="14" customFormat="1" ht="18" customHeight="1" spans="1:6">
      <c r="A14" s="20" t="s">
        <v>238</v>
      </c>
      <c r="B14" s="27"/>
      <c r="C14" s="20"/>
      <c r="D14" s="20"/>
      <c r="E14" s="20"/>
      <c r="F14" s="20"/>
    </row>
    <row r="15" s="14" customFormat="1" ht="18" customHeight="1" spans="1:6">
      <c r="A15" s="20" t="s">
        <v>238</v>
      </c>
      <c r="B15" s="27"/>
      <c r="C15" s="20"/>
      <c r="D15" s="20"/>
      <c r="E15" s="20"/>
      <c r="F15" s="30"/>
    </row>
    <row r="16" s="14" customFormat="1" ht="18" customHeight="1" spans="1:6">
      <c r="A16" s="20" t="s">
        <v>238</v>
      </c>
      <c r="B16" s="27"/>
      <c r="C16" s="20"/>
      <c r="D16" s="20"/>
      <c r="E16" s="20"/>
      <c r="F16" s="20"/>
    </row>
    <row r="17" s="14" customFormat="1" ht="18" customHeight="1" spans="1:6">
      <c r="A17" s="20" t="s">
        <v>238</v>
      </c>
      <c r="B17" s="27"/>
      <c r="C17" s="20"/>
      <c r="D17" s="20"/>
      <c r="E17" s="20"/>
      <c r="F17" s="20"/>
    </row>
    <row r="18" s="14" customFormat="1" ht="18" customHeight="1" spans="1:6">
      <c r="A18" s="20" t="s">
        <v>238</v>
      </c>
      <c r="B18" s="27"/>
      <c r="C18" s="20"/>
      <c r="D18" s="20"/>
      <c r="E18" s="20"/>
      <c r="F18" s="20"/>
    </row>
    <row r="19" s="14" customFormat="1" ht="18" customHeight="1" spans="1:6">
      <c r="A19" s="20" t="s">
        <v>238</v>
      </c>
      <c r="B19" s="27"/>
      <c r="C19" s="20"/>
      <c r="D19" s="20"/>
      <c r="E19" s="20"/>
      <c r="F19" s="20"/>
    </row>
    <row r="20" s="14" customFormat="1" ht="18" customHeight="1" spans="1:6">
      <c r="A20" s="20" t="s">
        <v>238</v>
      </c>
      <c r="B20" s="27"/>
      <c r="C20" s="20"/>
      <c r="D20" s="20"/>
      <c r="E20" s="20"/>
      <c r="F20" s="20"/>
    </row>
    <row r="21" spans="1:1">
      <c r="A21" s="15" t="s">
        <v>230</v>
      </c>
    </row>
  </sheetData>
  <mergeCells count="9">
    <mergeCell ref="A2:F2"/>
    <mergeCell ref="B3:D3"/>
    <mergeCell ref="B4:D4"/>
    <mergeCell ref="B7:F7"/>
    <mergeCell ref="B8:F8"/>
    <mergeCell ref="B9:F9"/>
    <mergeCell ref="A5:A6"/>
    <mergeCell ref="A10:A20"/>
    <mergeCell ref="B5:F6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1"/>
  <sheetViews>
    <sheetView workbookViewId="0">
      <selection activeCell="B7" sqref="B7:F10"/>
    </sheetView>
  </sheetViews>
  <sheetFormatPr defaultColWidth="9" defaultRowHeight="14.25"/>
  <cols>
    <col min="1" max="1" width="17.75" style="2" customWidth="1"/>
    <col min="2" max="2" width="14.6333333333333" style="2" customWidth="1"/>
    <col min="3" max="3" width="17.1333333333333" style="2" customWidth="1"/>
    <col min="4" max="4" width="16.3833333333333" style="2" customWidth="1"/>
    <col min="5" max="5" width="11.3833333333333" style="2" customWidth="1"/>
    <col min="6" max="6" width="10.25" style="2" customWidth="1"/>
    <col min="7" max="7" width="11" style="2" customWidth="1"/>
    <col min="8" max="8" width="13.25" style="2" customWidth="1"/>
    <col min="9" max="9" width="13" style="2" customWidth="1"/>
    <col min="10" max="16378" width="9" style="2"/>
  </cols>
  <sheetData>
    <row r="1" spans="1:1">
      <c r="A1" s="3" t="s">
        <v>281</v>
      </c>
    </row>
    <row r="2" ht="56" customHeight="1" spans="1:9">
      <c r="A2" s="4" t="s">
        <v>282</v>
      </c>
      <c r="B2" s="4"/>
      <c r="C2" s="4"/>
      <c r="D2" s="4"/>
      <c r="E2" s="4"/>
      <c r="F2" s="4"/>
      <c r="G2" s="4"/>
      <c r="H2" s="4"/>
      <c r="I2" s="4"/>
    </row>
    <row r="3" ht="17" customHeight="1" spans="1:9">
      <c r="A3" s="4"/>
      <c r="B3" s="4"/>
      <c r="C3" s="4"/>
      <c r="D3" s="4"/>
      <c r="E3" s="4"/>
      <c r="F3" s="4"/>
      <c r="G3" s="4"/>
      <c r="H3" s="4"/>
      <c r="I3" s="12" t="s">
        <v>2</v>
      </c>
    </row>
    <row r="4" ht="96" spans="1:9">
      <c r="A4" s="5" t="s">
        <v>283</v>
      </c>
      <c r="B4" s="6" t="s">
        <v>284</v>
      </c>
      <c r="C4" s="6"/>
      <c r="D4" s="5" t="s">
        <v>285</v>
      </c>
      <c r="E4" s="10" t="s">
        <v>286</v>
      </c>
      <c r="F4" s="10"/>
      <c r="G4" s="5" t="s">
        <v>287</v>
      </c>
      <c r="H4" s="5"/>
      <c r="I4" s="9" t="s">
        <v>288</v>
      </c>
    </row>
    <row r="5" ht="25.15" customHeight="1" spans="1:9">
      <c r="A5" s="5" t="s">
        <v>289</v>
      </c>
      <c r="B5" s="6" t="s">
        <v>234</v>
      </c>
      <c r="C5" s="6"/>
      <c r="D5" s="5" t="s">
        <v>290</v>
      </c>
      <c r="E5" s="5" t="s">
        <v>291</v>
      </c>
      <c r="F5" s="5"/>
      <c r="G5" s="5" t="s">
        <v>292</v>
      </c>
      <c r="H5" s="5"/>
      <c r="I5" s="9">
        <v>30</v>
      </c>
    </row>
    <row r="6" ht="25.15" customHeight="1" spans="1:9">
      <c r="A6" s="5" t="s">
        <v>293</v>
      </c>
      <c r="B6" s="6">
        <v>10</v>
      </c>
      <c r="C6" s="6"/>
      <c r="D6" s="5" t="s">
        <v>294</v>
      </c>
      <c r="E6" s="100" t="s">
        <v>295</v>
      </c>
      <c r="F6" s="5"/>
      <c r="G6" s="5" t="s">
        <v>296</v>
      </c>
      <c r="H6" s="5" t="s">
        <v>297</v>
      </c>
      <c r="I6" s="6">
        <v>30</v>
      </c>
    </row>
    <row r="7" ht="25.15" customHeight="1" spans="1:9">
      <c r="A7" s="7" t="s">
        <v>298</v>
      </c>
      <c r="B7" s="8" t="s">
        <v>299</v>
      </c>
      <c r="C7" s="8"/>
      <c r="D7" s="8"/>
      <c r="E7" s="8"/>
      <c r="F7" s="8"/>
      <c r="G7" s="5" t="s">
        <v>300</v>
      </c>
      <c r="H7" s="5"/>
      <c r="I7" s="6" t="s">
        <v>301</v>
      </c>
    </row>
    <row r="8" ht="25.15" customHeight="1" spans="1:9">
      <c r="A8" s="7"/>
      <c r="B8" s="8"/>
      <c r="C8" s="8"/>
      <c r="D8" s="8"/>
      <c r="E8" s="8"/>
      <c r="F8" s="8"/>
      <c r="G8" s="5" t="s">
        <v>302</v>
      </c>
      <c r="H8" s="5"/>
      <c r="I8" s="6" t="s">
        <v>301</v>
      </c>
    </row>
    <row r="9" ht="25.15" customHeight="1" spans="1:9">
      <c r="A9" s="7"/>
      <c r="B9" s="8"/>
      <c r="C9" s="8"/>
      <c r="D9" s="8"/>
      <c r="E9" s="8"/>
      <c r="F9" s="8"/>
      <c r="G9" s="5" t="s">
        <v>303</v>
      </c>
      <c r="H9" s="5"/>
      <c r="I9" s="6" t="s">
        <v>301</v>
      </c>
    </row>
    <row r="10" ht="25.15" customHeight="1" spans="1:9">
      <c r="A10" s="7"/>
      <c r="B10" s="8"/>
      <c r="C10" s="8"/>
      <c r="D10" s="8"/>
      <c r="E10" s="8"/>
      <c r="F10" s="8"/>
      <c r="G10" s="5" t="s">
        <v>304</v>
      </c>
      <c r="H10" s="5"/>
      <c r="I10" s="6" t="s">
        <v>301</v>
      </c>
    </row>
    <row r="11" s="1" customFormat="1" ht="48" customHeight="1" spans="1:9">
      <c r="A11" s="5" t="s">
        <v>305</v>
      </c>
      <c r="B11" s="5" t="s">
        <v>306</v>
      </c>
      <c r="C11" s="5" t="s">
        <v>307</v>
      </c>
      <c r="D11" s="5" t="s">
        <v>242</v>
      </c>
      <c r="E11" s="5" t="s">
        <v>243</v>
      </c>
      <c r="F11" s="5" t="s">
        <v>308</v>
      </c>
      <c r="G11" s="5" t="s">
        <v>309</v>
      </c>
      <c r="H11" s="5" t="s">
        <v>310</v>
      </c>
      <c r="I11" s="5"/>
    </row>
    <row r="12" ht="48" customHeight="1" spans="1:9">
      <c r="A12" s="6" t="s">
        <v>311</v>
      </c>
      <c r="B12" s="6" t="s">
        <v>312</v>
      </c>
      <c r="C12" s="9" t="s">
        <v>313</v>
      </c>
      <c r="D12" s="6" t="s">
        <v>265</v>
      </c>
      <c r="E12" s="6" t="s">
        <v>314</v>
      </c>
      <c r="F12" s="6"/>
      <c r="G12" s="6" t="s">
        <v>315</v>
      </c>
      <c r="H12" s="11" t="s">
        <v>316</v>
      </c>
      <c r="I12" s="13"/>
    </row>
    <row r="13" ht="48" customHeight="1" spans="1:9">
      <c r="A13" s="6" t="s">
        <v>311</v>
      </c>
      <c r="B13" s="6" t="s">
        <v>317</v>
      </c>
      <c r="C13" s="9" t="s">
        <v>318</v>
      </c>
      <c r="D13" s="6" t="s">
        <v>265</v>
      </c>
      <c r="E13" s="6" t="s">
        <v>314</v>
      </c>
      <c r="F13" s="6"/>
      <c r="G13" s="6" t="s">
        <v>315</v>
      </c>
      <c r="H13" s="11" t="s">
        <v>316</v>
      </c>
      <c r="I13" s="13"/>
    </row>
    <row r="14" ht="48" customHeight="1" spans="1:9">
      <c r="A14" s="6" t="s">
        <v>311</v>
      </c>
      <c r="B14" s="6" t="s">
        <v>319</v>
      </c>
      <c r="C14" s="9" t="s">
        <v>320</v>
      </c>
      <c r="D14" s="6" t="s">
        <v>247</v>
      </c>
      <c r="E14" s="6" t="s">
        <v>321</v>
      </c>
      <c r="F14" s="6" t="s">
        <v>322</v>
      </c>
      <c r="G14" s="6" t="s">
        <v>315</v>
      </c>
      <c r="H14" s="11" t="s">
        <v>316</v>
      </c>
      <c r="I14" s="13"/>
    </row>
    <row r="15" ht="48" customHeight="1" spans="1:9">
      <c r="A15" s="6" t="s">
        <v>323</v>
      </c>
      <c r="B15" s="6" t="s">
        <v>324</v>
      </c>
      <c r="C15" s="9" t="s">
        <v>325</v>
      </c>
      <c r="D15" s="6" t="s">
        <v>265</v>
      </c>
      <c r="E15" s="6" t="s">
        <v>314</v>
      </c>
      <c r="F15" s="6"/>
      <c r="G15" s="6" t="s">
        <v>315</v>
      </c>
      <c r="H15" s="11" t="s">
        <v>316</v>
      </c>
      <c r="I15" s="13"/>
    </row>
    <row r="16" ht="48" customHeight="1" spans="1:9">
      <c r="A16" s="6" t="s">
        <v>326</v>
      </c>
      <c r="B16" s="6" t="s">
        <v>327</v>
      </c>
      <c r="C16" s="9" t="s">
        <v>328</v>
      </c>
      <c r="D16" s="6" t="s">
        <v>247</v>
      </c>
      <c r="E16" s="6" t="s">
        <v>262</v>
      </c>
      <c r="F16" s="6" t="s">
        <v>250</v>
      </c>
      <c r="G16" s="6" t="s">
        <v>245</v>
      </c>
      <c r="H16" s="11" t="s">
        <v>316</v>
      </c>
      <c r="I16" s="13"/>
    </row>
    <row r="17" ht="12" customHeight="1" spans="2:4">
      <c r="B17" s="1"/>
      <c r="C17" s="1"/>
      <c r="D17" s="1"/>
    </row>
    <row r="18" ht="12" customHeight="1" spans="2:4">
      <c r="B18" s="1"/>
      <c r="C18" s="1"/>
      <c r="D18" s="1"/>
    </row>
    <row r="19" spans="2:4">
      <c r="B19" s="1"/>
      <c r="C19" s="1"/>
      <c r="D19" s="1"/>
    </row>
    <row r="20" spans="2:4">
      <c r="B20" s="1"/>
      <c r="C20" s="1"/>
      <c r="D20" s="1"/>
    </row>
    <row r="21" spans="2:4">
      <c r="B21" s="1"/>
      <c r="C21" s="1"/>
      <c r="D21" s="1"/>
    </row>
    <row r="22" spans="2:4">
      <c r="B22" s="1"/>
      <c r="C22" s="1"/>
      <c r="D22" s="1"/>
    </row>
    <row r="23" spans="2:4">
      <c r="B23" s="1"/>
      <c r="C23" s="1"/>
      <c r="D23" s="1"/>
    </row>
    <row r="24" spans="2:4">
      <c r="B24" s="1"/>
      <c r="C24" s="1"/>
      <c r="D24" s="1"/>
    </row>
    <row r="25" spans="2:4">
      <c r="B25" s="1"/>
      <c r="C25" s="1"/>
      <c r="D25" s="1"/>
    </row>
    <row r="26" spans="2:4">
      <c r="B26" s="1"/>
      <c r="C26" s="1"/>
      <c r="D26" s="1"/>
    </row>
    <row r="27" spans="2:4">
      <c r="B27" s="1"/>
      <c r="C27" s="1"/>
      <c r="D27" s="1"/>
    </row>
    <row r="28" spans="2:4">
      <c r="B28" s="1"/>
      <c r="C28" s="1"/>
      <c r="D28" s="1"/>
    </row>
    <row r="29" spans="2:4">
      <c r="B29" s="1"/>
      <c r="C29" s="1"/>
      <c r="D29" s="1"/>
    </row>
    <row r="30" spans="2:4">
      <c r="B30" s="1"/>
      <c r="C30" s="1"/>
      <c r="D30" s="1"/>
    </row>
    <row r="31" spans="2:4">
      <c r="B31" s="1"/>
      <c r="C31" s="1"/>
      <c r="D31" s="1"/>
    </row>
    <row r="32" spans="2:4">
      <c r="B32" s="1"/>
      <c r="C32" s="1"/>
      <c r="D32" s="1"/>
    </row>
    <row r="33" spans="2:4">
      <c r="B33" s="1"/>
      <c r="C33" s="1"/>
      <c r="D33" s="1"/>
    </row>
    <row r="34" spans="2:4">
      <c r="B34" s="1"/>
      <c r="C34" s="1"/>
      <c r="D34" s="1"/>
    </row>
    <row r="35" spans="2:4">
      <c r="B35" s="1"/>
      <c r="C35" s="1"/>
      <c r="D35" s="1"/>
    </row>
    <row r="36" spans="2:4">
      <c r="B36" s="1"/>
      <c r="C36" s="1"/>
      <c r="D36" s="1"/>
    </row>
    <row r="37" spans="2:4">
      <c r="B37" s="1"/>
      <c r="C37" s="1"/>
      <c r="D37" s="1"/>
    </row>
    <row r="38" spans="2:4">
      <c r="B38" s="1"/>
      <c r="C38" s="1"/>
      <c r="D38" s="1"/>
    </row>
    <row r="39" spans="2:4">
      <c r="B39" s="1"/>
      <c r="C39" s="1"/>
      <c r="D39" s="1"/>
    </row>
    <row r="40" spans="2:4">
      <c r="B40" s="1"/>
      <c r="C40" s="1"/>
      <c r="D40" s="1"/>
    </row>
    <row r="41" spans="2:4">
      <c r="B41" s="1"/>
      <c r="C41" s="1"/>
      <c r="D41" s="1"/>
    </row>
    <row r="42" spans="2:4">
      <c r="B42" s="1"/>
      <c r="C42" s="1"/>
      <c r="D42" s="1"/>
    </row>
    <row r="43" spans="2:4">
      <c r="B43" s="1"/>
      <c r="C43" s="1"/>
      <c r="D43" s="1"/>
    </row>
    <row r="44" spans="2:4">
      <c r="B44" s="1"/>
      <c r="C44" s="1"/>
      <c r="D44" s="1"/>
    </row>
    <row r="45" spans="2:4">
      <c r="B45" s="1"/>
      <c r="C45" s="1"/>
      <c r="D45" s="1"/>
    </row>
    <row r="46" spans="2:4">
      <c r="B46" s="1"/>
      <c r="C46" s="1"/>
      <c r="D46" s="1"/>
    </row>
    <row r="47" spans="2:4">
      <c r="B47" s="1"/>
      <c r="C47" s="1"/>
      <c r="D47" s="1"/>
    </row>
    <row r="48" spans="2:4">
      <c r="B48" s="1"/>
      <c r="C48" s="1"/>
      <c r="D48" s="1"/>
    </row>
    <row r="49" spans="2:4">
      <c r="B49" s="1"/>
      <c r="C49" s="1"/>
      <c r="D49" s="1"/>
    </row>
    <row r="50" spans="2:4">
      <c r="B50" s="1"/>
      <c r="C50" s="1"/>
      <c r="D50" s="1"/>
    </row>
    <row r="51" spans="2:4">
      <c r="B51" s="1"/>
      <c r="C51" s="1"/>
      <c r="D51" s="1"/>
    </row>
    <row r="52" spans="2:4">
      <c r="B52" s="1"/>
      <c r="C52" s="1"/>
      <c r="D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B62" s="1"/>
      <c r="C62" s="1"/>
      <c r="D62" s="1"/>
    </row>
    <row r="63" spans="2:4">
      <c r="B63" s="1"/>
      <c r="C63" s="1"/>
      <c r="D63" s="1"/>
    </row>
    <row r="64" spans="2:4">
      <c r="B64" s="1"/>
      <c r="C64" s="1"/>
      <c r="D64" s="1"/>
    </row>
    <row r="65" spans="2:4">
      <c r="B65" s="1"/>
      <c r="C65" s="1"/>
      <c r="D65" s="1"/>
    </row>
    <row r="66" spans="2:4">
      <c r="B66" s="1"/>
      <c r="C66" s="1"/>
      <c r="D66" s="1"/>
    </row>
    <row r="67" spans="2:4">
      <c r="B67" s="1"/>
      <c r="C67" s="1"/>
      <c r="D67" s="1"/>
    </row>
    <row r="68" spans="2:4">
      <c r="B68" s="1"/>
      <c r="C68" s="1"/>
      <c r="D68" s="1"/>
    </row>
    <row r="69" spans="2:4">
      <c r="B69" s="1"/>
      <c r="C69" s="1"/>
      <c r="D69" s="1"/>
    </row>
    <row r="70" spans="2:4">
      <c r="B70" s="1"/>
      <c r="C70" s="1"/>
      <c r="D70" s="1"/>
    </row>
    <row r="71" spans="2:4">
      <c r="B71" s="1"/>
      <c r="C71" s="1"/>
      <c r="D71" s="1"/>
    </row>
    <row r="72" spans="2:4">
      <c r="B72" s="1"/>
      <c r="C72" s="1"/>
      <c r="D72" s="1"/>
    </row>
    <row r="73" spans="2:4">
      <c r="B73" s="1"/>
      <c r="C73" s="1"/>
      <c r="D73" s="1"/>
    </row>
    <row r="74" spans="2:4">
      <c r="B74" s="1"/>
      <c r="C74" s="1"/>
      <c r="D74" s="1"/>
    </row>
    <row r="75" spans="2:4">
      <c r="B75" s="1"/>
      <c r="C75" s="1"/>
      <c r="D75" s="1"/>
    </row>
    <row r="76" spans="2:4">
      <c r="B76" s="1"/>
      <c r="C76" s="1"/>
      <c r="D76" s="1"/>
    </row>
    <row r="77" spans="2:4">
      <c r="B77" s="1"/>
      <c r="C77" s="1"/>
      <c r="D77" s="1"/>
    </row>
    <row r="78" spans="2:4">
      <c r="B78" s="1"/>
      <c r="C78" s="1"/>
      <c r="D78" s="1"/>
    </row>
    <row r="79" spans="2:4">
      <c r="B79" s="1"/>
      <c r="C79" s="1"/>
      <c r="D79" s="1"/>
    </row>
    <row r="80" spans="2:4">
      <c r="B80" s="1"/>
      <c r="C80" s="1"/>
      <c r="D80" s="1"/>
    </row>
    <row r="81" spans="2:4">
      <c r="B81" s="1"/>
      <c r="C81" s="1"/>
      <c r="D81" s="1"/>
    </row>
    <row r="82" spans="2:4">
      <c r="B82" s="1"/>
      <c r="C82" s="1"/>
      <c r="D82" s="1"/>
    </row>
    <row r="83" spans="2:4">
      <c r="B83" s="1"/>
      <c r="C83" s="1"/>
      <c r="D83" s="1"/>
    </row>
    <row r="84" spans="2:4">
      <c r="B84" s="1"/>
      <c r="C84" s="1"/>
      <c r="D84" s="1"/>
    </row>
    <row r="85" spans="2:4">
      <c r="B85" s="1"/>
      <c r="C85" s="1"/>
      <c r="D85" s="1"/>
    </row>
    <row r="86" spans="2:4">
      <c r="B86" s="1"/>
      <c r="C86" s="1"/>
      <c r="D86" s="1"/>
    </row>
    <row r="87" spans="2:4">
      <c r="B87" s="1"/>
      <c r="C87" s="1"/>
      <c r="D87" s="1"/>
    </row>
    <row r="88" spans="2:4">
      <c r="B88" s="1"/>
      <c r="C88" s="1"/>
      <c r="D88" s="1"/>
    </row>
    <row r="89" spans="2:4">
      <c r="B89" s="1"/>
      <c r="C89" s="1"/>
      <c r="D89" s="1"/>
    </row>
    <row r="90" spans="2:4">
      <c r="B90" s="1"/>
      <c r="C90" s="1"/>
      <c r="D90" s="1"/>
    </row>
    <row r="91" spans="2:4">
      <c r="B91" s="1"/>
      <c r="C91" s="1"/>
      <c r="D91" s="1"/>
    </row>
    <row r="92" spans="2:4">
      <c r="B92" s="1"/>
      <c r="C92" s="1"/>
      <c r="D92" s="1"/>
    </row>
    <row r="93" spans="2:4">
      <c r="B93" s="1"/>
      <c r="C93" s="1"/>
      <c r="D93" s="1"/>
    </row>
    <row r="94" spans="2:4">
      <c r="B94" s="1"/>
      <c r="C94" s="1"/>
      <c r="D94" s="1"/>
    </row>
    <row r="95" spans="2:4">
      <c r="B95" s="1"/>
      <c r="C95" s="1"/>
      <c r="D95" s="1"/>
    </row>
    <row r="96" spans="2:4">
      <c r="B96" s="1"/>
      <c r="C96" s="1"/>
      <c r="D96" s="1"/>
    </row>
    <row r="97" spans="2:4">
      <c r="B97" s="1"/>
      <c r="C97" s="1"/>
      <c r="D97" s="1"/>
    </row>
    <row r="98" spans="2:4">
      <c r="B98" s="1"/>
      <c r="C98" s="1"/>
      <c r="D98" s="1"/>
    </row>
    <row r="99" spans="2:4">
      <c r="B99" s="1"/>
      <c r="C99" s="1"/>
      <c r="D99" s="1"/>
    </row>
    <row r="100" spans="2:4">
      <c r="B100" s="1"/>
      <c r="C100" s="1"/>
      <c r="D100" s="1"/>
    </row>
    <row r="101" spans="2:4">
      <c r="B101" s="1"/>
      <c r="C101" s="1"/>
      <c r="D101" s="1"/>
    </row>
    <row r="102" spans="2:4">
      <c r="B102" s="1"/>
      <c r="C102" s="1"/>
      <c r="D102" s="1"/>
    </row>
    <row r="103" spans="2:4">
      <c r="B103" s="1"/>
      <c r="C103" s="1"/>
      <c r="D103" s="1"/>
    </row>
    <row r="104" spans="2:4">
      <c r="B104" s="1"/>
      <c r="C104" s="1"/>
      <c r="D104" s="1"/>
    </row>
    <row r="105" spans="2:4">
      <c r="B105" s="1"/>
      <c r="C105" s="1"/>
      <c r="D105" s="1"/>
    </row>
    <row r="106" spans="2:4">
      <c r="B106" s="1"/>
      <c r="C106" s="1"/>
      <c r="D106" s="1"/>
    </row>
    <row r="107" spans="2:4">
      <c r="B107" s="1"/>
      <c r="C107" s="1"/>
      <c r="D107" s="1"/>
    </row>
    <row r="108" spans="2:4">
      <c r="B108" s="1"/>
      <c r="C108" s="1"/>
      <c r="D108" s="1"/>
    </row>
    <row r="109" spans="2:4">
      <c r="B109" s="1"/>
      <c r="C109" s="1"/>
      <c r="D109" s="1"/>
    </row>
    <row r="110" spans="2:4">
      <c r="B110" s="1"/>
      <c r="C110" s="1"/>
      <c r="D110" s="1"/>
    </row>
    <row r="111" spans="2:4">
      <c r="B111" s="1"/>
      <c r="C111" s="1"/>
      <c r="D111" s="1"/>
    </row>
  </sheetData>
  <mergeCells count="21">
    <mergeCell ref="A2:I2"/>
    <mergeCell ref="B4:C4"/>
    <mergeCell ref="E4:F4"/>
    <mergeCell ref="G4:H4"/>
    <mergeCell ref="B5:C5"/>
    <mergeCell ref="E5:F5"/>
    <mergeCell ref="G5:H5"/>
    <mergeCell ref="B6:C6"/>
    <mergeCell ref="E6:F6"/>
    <mergeCell ref="G7:H7"/>
    <mergeCell ref="G8:H8"/>
    <mergeCell ref="G9:H9"/>
    <mergeCell ref="G10:H10"/>
    <mergeCell ref="H11:I11"/>
    <mergeCell ref="H12:I12"/>
    <mergeCell ref="H13:I13"/>
    <mergeCell ref="H14:I14"/>
    <mergeCell ref="H15:I15"/>
    <mergeCell ref="H16:I16"/>
    <mergeCell ref="A7:A10"/>
    <mergeCell ref="B7:F10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topLeftCell="A4" workbookViewId="0">
      <selection activeCell="B9" sqref="B9"/>
    </sheetView>
  </sheetViews>
  <sheetFormatPr defaultColWidth="10" defaultRowHeight="14.25" outlineLevelCol="5"/>
  <cols>
    <col min="1" max="1" width="0.133333333333333" customWidth="1"/>
    <col min="2" max="2" width="9.76666666666667" customWidth="1"/>
    <col min="3" max="3" width="40.7" customWidth="1"/>
    <col min="4" max="4" width="12.75" customWidth="1"/>
    <col min="5" max="5" width="13.1583333333333" customWidth="1"/>
    <col min="6" max="6" width="13.4333333333333" customWidth="1"/>
    <col min="7" max="7" width="9.76666666666667" customWidth="1"/>
  </cols>
  <sheetData>
    <row r="1" ht="16.35" customHeight="1" spans="1:6">
      <c r="A1" s="31"/>
      <c r="B1" s="3" t="s">
        <v>28</v>
      </c>
      <c r="C1" s="31"/>
      <c r="D1" s="31"/>
      <c r="E1" s="31"/>
      <c r="F1" s="31"/>
    </row>
    <row r="2" ht="16.35" customHeight="1" spans="2:6">
      <c r="B2" s="82" t="s">
        <v>29</v>
      </c>
      <c r="C2" s="82"/>
      <c r="D2" s="82"/>
      <c r="E2" s="82"/>
      <c r="F2" s="82"/>
    </row>
    <row r="3" ht="16.35" customHeight="1" spans="2:6">
      <c r="B3" s="82"/>
      <c r="C3" s="82"/>
      <c r="D3" s="82"/>
      <c r="E3" s="82"/>
      <c r="F3" s="82"/>
    </row>
    <row r="4" ht="16.35" customHeight="1" spans="2:6">
      <c r="B4" s="31"/>
      <c r="C4" s="31"/>
      <c r="D4" s="31"/>
      <c r="E4" s="31"/>
      <c r="F4" s="31"/>
    </row>
    <row r="5" ht="20.7" customHeight="1" spans="2:6">
      <c r="B5" s="31"/>
      <c r="C5" s="31"/>
      <c r="D5" s="31"/>
      <c r="E5" s="31"/>
      <c r="F5" s="51" t="s">
        <v>2</v>
      </c>
    </row>
    <row r="6" ht="34.5" customHeight="1" spans="2:6">
      <c r="B6" s="46" t="s">
        <v>30</v>
      </c>
      <c r="C6" s="46"/>
      <c r="D6" s="46" t="s">
        <v>31</v>
      </c>
      <c r="E6" s="46"/>
      <c r="F6" s="46"/>
    </row>
    <row r="7" ht="29.3" customHeight="1" spans="2:6">
      <c r="B7" s="46" t="s">
        <v>32</v>
      </c>
      <c r="C7" s="46" t="s">
        <v>33</v>
      </c>
      <c r="D7" s="46" t="s">
        <v>34</v>
      </c>
      <c r="E7" s="46" t="s">
        <v>35</v>
      </c>
      <c r="F7" s="46" t="s">
        <v>36</v>
      </c>
    </row>
    <row r="8" ht="22.4" customHeight="1" spans="2:6">
      <c r="B8" s="92" t="s">
        <v>7</v>
      </c>
      <c r="C8" s="92"/>
      <c r="D8" s="93">
        <v>362.8</v>
      </c>
      <c r="E8" s="93">
        <v>241.5</v>
      </c>
      <c r="F8" s="93">
        <f>F9+F14+F22+F25</f>
        <v>121.3</v>
      </c>
    </row>
    <row r="9" ht="22.4" customHeight="1" spans="2:6">
      <c r="B9" s="87" t="s">
        <v>37</v>
      </c>
      <c r="C9" s="88" t="s">
        <v>14</v>
      </c>
      <c r="D9" s="93">
        <f t="shared" ref="D9:F9" si="0">D10</f>
        <v>281.46</v>
      </c>
      <c r="E9" s="93">
        <f t="shared" si="0"/>
        <v>163.57</v>
      </c>
      <c r="F9" s="93">
        <f t="shared" si="0"/>
        <v>117.89</v>
      </c>
    </row>
    <row r="10" ht="22.4" customHeight="1" spans="2:6">
      <c r="B10" s="90" t="s">
        <v>38</v>
      </c>
      <c r="C10" s="91" t="s">
        <v>39</v>
      </c>
      <c r="D10" s="93">
        <f t="shared" ref="D10:F10" si="1">D11+D12+D13</f>
        <v>281.46</v>
      </c>
      <c r="E10" s="93">
        <f t="shared" si="1"/>
        <v>163.57</v>
      </c>
      <c r="F10" s="93">
        <f t="shared" si="1"/>
        <v>117.89</v>
      </c>
    </row>
    <row r="11" ht="22.4" customHeight="1" spans="2:6">
      <c r="B11" s="90" t="s">
        <v>40</v>
      </c>
      <c r="C11" s="91" t="s">
        <v>41</v>
      </c>
      <c r="D11" s="93">
        <f>E11+F11</f>
        <v>168.96</v>
      </c>
      <c r="E11" s="93">
        <v>163.57</v>
      </c>
      <c r="F11" s="93">
        <v>5.39</v>
      </c>
    </row>
    <row r="12" customFormat="1" ht="22.4" customHeight="1" spans="2:6">
      <c r="B12" s="90" t="s">
        <v>42</v>
      </c>
      <c r="C12" s="91" t="s">
        <v>43</v>
      </c>
      <c r="D12" s="93">
        <v>112.5</v>
      </c>
      <c r="E12" s="93"/>
      <c r="F12" s="93">
        <v>112.5</v>
      </c>
    </row>
    <row r="13" customFormat="1" ht="22.4" customHeight="1" spans="2:6">
      <c r="B13" s="90" t="s">
        <v>44</v>
      </c>
      <c r="C13" s="91" t="s">
        <v>45</v>
      </c>
      <c r="D13" s="93"/>
      <c r="E13" s="93"/>
      <c r="F13" s="93"/>
    </row>
    <row r="14" customFormat="1" ht="22.4" customHeight="1" spans="2:6">
      <c r="B14" s="87" t="s">
        <v>46</v>
      </c>
      <c r="C14" s="88" t="s">
        <v>16</v>
      </c>
      <c r="D14" s="93">
        <f>D15+D20</f>
        <v>50.84</v>
      </c>
      <c r="E14" s="93">
        <v>47.43</v>
      </c>
      <c r="F14" s="93">
        <f>F19</f>
        <v>3.41</v>
      </c>
    </row>
    <row r="15" customFormat="1" ht="22.4" customHeight="1" spans="2:6">
      <c r="B15" s="90" t="s">
        <v>47</v>
      </c>
      <c r="C15" s="91" t="s">
        <v>48</v>
      </c>
      <c r="D15" s="93">
        <f>D16+D17+D18+D19</f>
        <v>48.94</v>
      </c>
      <c r="E15" s="93">
        <v>45.52</v>
      </c>
      <c r="F15" s="93">
        <v>3.41</v>
      </c>
    </row>
    <row r="16" customFormat="1" ht="22.4" customHeight="1" spans="2:6">
      <c r="B16" s="90" t="s">
        <v>49</v>
      </c>
      <c r="C16" s="91" t="s">
        <v>50</v>
      </c>
      <c r="D16" s="93">
        <v>14.21</v>
      </c>
      <c r="E16" s="93">
        <v>14.21</v>
      </c>
      <c r="F16" s="93"/>
    </row>
    <row r="17" customFormat="1" ht="22.4" customHeight="1" spans="2:6">
      <c r="B17" s="90" t="s">
        <v>51</v>
      </c>
      <c r="C17" s="91" t="s">
        <v>52</v>
      </c>
      <c r="D17" s="93"/>
      <c r="E17" s="93"/>
      <c r="F17" s="93"/>
    </row>
    <row r="18" customFormat="1" ht="22.4" customHeight="1" spans="2:6">
      <c r="B18" s="90" t="s">
        <v>53</v>
      </c>
      <c r="C18" s="91" t="s">
        <v>54</v>
      </c>
      <c r="D18" s="93">
        <v>20.88</v>
      </c>
      <c r="E18" s="93">
        <v>20.88</v>
      </c>
      <c r="F18" s="93"/>
    </row>
    <row r="19" customFormat="1" ht="22.4" customHeight="1" spans="2:6">
      <c r="B19" s="90" t="s">
        <v>55</v>
      </c>
      <c r="C19" s="91" t="s">
        <v>56</v>
      </c>
      <c r="D19" s="93">
        <f>E19+F19</f>
        <v>13.85</v>
      </c>
      <c r="E19" s="93">
        <v>10.44</v>
      </c>
      <c r="F19" s="93">
        <v>3.41</v>
      </c>
    </row>
    <row r="20" customFormat="1" ht="22.4" customHeight="1" spans="2:6">
      <c r="B20" s="90" t="s">
        <v>57</v>
      </c>
      <c r="C20" s="91" t="s">
        <v>58</v>
      </c>
      <c r="D20" s="93">
        <v>1.9</v>
      </c>
      <c r="E20" s="93">
        <v>1.9</v>
      </c>
      <c r="F20" s="93"/>
    </row>
    <row r="21" customFormat="1" ht="22.4" customHeight="1" spans="2:6">
      <c r="B21" s="90" t="s">
        <v>59</v>
      </c>
      <c r="C21" s="91" t="s">
        <v>60</v>
      </c>
      <c r="D21" s="93">
        <v>1.9</v>
      </c>
      <c r="E21" s="93">
        <v>1.9</v>
      </c>
      <c r="F21" s="93"/>
    </row>
    <row r="22" customFormat="1" ht="22.4" customHeight="1" spans="2:6">
      <c r="B22" s="87" t="s">
        <v>61</v>
      </c>
      <c r="C22" s="88" t="s">
        <v>18</v>
      </c>
      <c r="D22" s="93">
        <v>13.05</v>
      </c>
      <c r="E22" s="93">
        <v>13.05</v>
      </c>
      <c r="F22" s="93"/>
    </row>
    <row r="23" customFormat="1" ht="19.8" customHeight="1" spans="2:6">
      <c r="B23" s="90" t="s">
        <v>62</v>
      </c>
      <c r="C23" s="91" t="s">
        <v>63</v>
      </c>
      <c r="D23" s="93">
        <v>13.05</v>
      </c>
      <c r="E23" s="93">
        <v>13.05</v>
      </c>
      <c r="F23" s="93"/>
    </row>
    <row r="24" customFormat="1" ht="19.8" customHeight="1" spans="2:6">
      <c r="B24" s="90" t="s">
        <v>64</v>
      </c>
      <c r="C24" s="91" t="s">
        <v>65</v>
      </c>
      <c r="D24" s="93">
        <v>13.05</v>
      </c>
      <c r="E24" s="93">
        <v>13.05</v>
      </c>
      <c r="F24" s="93"/>
    </row>
    <row r="25" customFormat="1" ht="19.8" customHeight="1" spans="2:6">
      <c r="B25" s="87" t="s">
        <v>66</v>
      </c>
      <c r="C25" s="88" t="s">
        <v>19</v>
      </c>
      <c r="D25" s="93">
        <v>17.46</v>
      </c>
      <c r="E25" s="93">
        <v>17.46</v>
      </c>
      <c r="F25" s="93"/>
    </row>
    <row r="26" customFormat="1" ht="19.8" customHeight="1" spans="2:6">
      <c r="B26" s="90" t="s">
        <v>67</v>
      </c>
      <c r="C26" s="91" t="s">
        <v>68</v>
      </c>
      <c r="D26" s="93">
        <v>17.46</v>
      </c>
      <c r="E26" s="93">
        <v>17.46</v>
      </c>
      <c r="F26" s="93"/>
    </row>
    <row r="27" customFormat="1" ht="19.8" customHeight="1" spans="2:6">
      <c r="B27" s="90" t="s">
        <v>69</v>
      </c>
      <c r="C27" s="91" t="s">
        <v>70</v>
      </c>
      <c r="D27" s="93">
        <v>17.46</v>
      </c>
      <c r="E27" s="93">
        <v>17.46</v>
      </c>
      <c r="F27" s="93"/>
    </row>
    <row r="28" ht="23.25" customHeight="1" spans="2:6">
      <c r="B28" s="94" t="s">
        <v>71</v>
      </c>
      <c r="C28" s="94"/>
      <c r="D28" s="94"/>
      <c r="E28" s="94"/>
      <c r="F28" s="94"/>
    </row>
    <row r="34" spans="4:6">
      <c r="D34" s="70"/>
      <c r="E34" s="70"/>
      <c r="F34" s="70"/>
    </row>
    <row r="35" ht="15.75" spans="4:6">
      <c r="D35" s="95"/>
      <c r="E35" s="95"/>
      <c r="F35" s="70"/>
    </row>
    <row r="36" ht="15.75" spans="4:6">
      <c r="D36" s="95"/>
      <c r="E36" s="95"/>
      <c r="F36" s="70"/>
    </row>
    <row r="37" ht="15.75" spans="4:6">
      <c r="D37" s="96"/>
      <c r="E37" s="96"/>
      <c r="F37" s="70"/>
    </row>
    <row r="38" spans="4:6">
      <c r="D38" s="70"/>
      <c r="E38" s="70"/>
      <c r="F38" s="70"/>
    </row>
    <row r="39" spans="4:6">
      <c r="D39" s="70"/>
      <c r="E39" s="70"/>
      <c r="F39" s="70"/>
    </row>
  </sheetData>
  <mergeCells count="5">
    <mergeCell ref="B6:C6"/>
    <mergeCell ref="D6:F6"/>
    <mergeCell ref="B8:C8"/>
    <mergeCell ref="B28:F2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7"/>
  <sheetViews>
    <sheetView topLeftCell="B1" workbookViewId="0">
      <selection activeCell="K11" sqref="K11"/>
    </sheetView>
  </sheetViews>
  <sheetFormatPr defaultColWidth="10" defaultRowHeight="14.25" outlineLevelCol="5"/>
  <cols>
    <col min="1" max="1" width="7" hidden="1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31"/>
      <c r="B1" s="84" t="s">
        <v>72</v>
      </c>
      <c r="C1" s="74"/>
      <c r="D1" s="74"/>
      <c r="E1" s="74"/>
      <c r="F1" s="74"/>
    </row>
    <row r="2" ht="16.35" customHeight="1" spans="2:6">
      <c r="B2" s="77" t="s">
        <v>73</v>
      </c>
      <c r="C2" s="77"/>
      <c r="D2" s="77"/>
      <c r="E2" s="77"/>
      <c r="F2" s="77"/>
    </row>
    <row r="3" ht="16.35" customHeight="1" spans="2:6">
      <c r="B3" s="77"/>
      <c r="C3" s="77"/>
      <c r="D3" s="77"/>
      <c r="E3" s="77"/>
      <c r="F3" s="77"/>
    </row>
    <row r="4" ht="16.35" customHeight="1" spans="2:6">
      <c r="B4" s="74"/>
      <c r="C4" s="74"/>
      <c r="D4" s="74"/>
      <c r="E4" s="74"/>
      <c r="F4" s="74"/>
    </row>
    <row r="5" ht="19.8" customHeight="1" spans="2:6">
      <c r="B5" s="74"/>
      <c r="C5" s="74"/>
      <c r="D5" s="74"/>
      <c r="E5" s="74"/>
      <c r="F5" s="51" t="s">
        <v>2</v>
      </c>
    </row>
    <row r="6" ht="36.2" customHeight="1" spans="2:6">
      <c r="B6" s="62" t="s">
        <v>74</v>
      </c>
      <c r="C6" s="62"/>
      <c r="D6" s="62" t="s">
        <v>75</v>
      </c>
      <c r="E6" s="62"/>
      <c r="F6" s="62"/>
    </row>
    <row r="7" ht="27.6" customHeight="1" spans="2:6">
      <c r="B7" s="62" t="s">
        <v>76</v>
      </c>
      <c r="C7" s="62" t="s">
        <v>33</v>
      </c>
      <c r="D7" s="62" t="s">
        <v>34</v>
      </c>
      <c r="E7" s="62" t="s">
        <v>77</v>
      </c>
      <c r="F7" s="62" t="s">
        <v>78</v>
      </c>
    </row>
    <row r="8" ht="19.8" customHeight="1" spans="2:6">
      <c r="B8" s="85" t="s">
        <v>7</v>
      </c>
      <c r="C8" s="85"/>
      <c r="D8" s="86">
        <v>241.5</v>
      </c>
      <c r="E8" s="86">
        <v>209</v>
      </c>
      <c r="F8" s="86">
        <v>32.49</v>
      </c>
    </row>
    <row r="9" ht="21" customHeight="1" spans="2:6">
      <c r="B9" s="87" t="s">
        <v>79</v>
      </c>
      <c r="C9" s="88" t="s">
        <v>80</v>
      </c>
      <c r="D9" s="89">
        <v>192.94</v>
      </c>
      <c r="E9" s="89">
        <v>192.94</v>
      </c>
      <c r="F9" s="89"/>
    </row>
    <row r="10" ht="21" customHeight="1" spans="2:6">
      <c r="B10" s="90" t="s">
        <v>81</v>
      </c>
      <c r="C10" s="91" t="s">
        <v>82</v>
      </c>
      <c r="D10" s="89">
        <v>46.57</v>
      </c>
      <c r="E10" s="89">
        <v>46.57</v>
      </c>
      <c r="F10" s="89"/>
    </row>
    <row r="11" ht="21" customHeight="1" spans="2:6">
      <c r="B11" s="90" t="s">
        <v>83</v>
      </c>
      <c r="C11" s="91" t="s">
        <v>84</v>
      </c>
      <c r="D11" s="89">
        <v>38.02</v>
      </c>
      <c r="E11" s="89">
        <v>38.02</v>
      </c>
      <c r="F11" s="89"/>
    </row>
    <row r="12" ht="21" customHeight="1" spans="2:6">
      <c r="B12" s="90" t="s">
        <v>85</v>
      </c>
      <c r="C12" s="91" t="s">
        <v>86</v>
      </c>
      <c r="D12" s="89">
        <v>45.88</v>
      </c>
      <c r="E12" s="89">
        <v>45.88</v>
      </c>
      <c r="F12" s="89"/>
    </row>
    <row r="13" ht="21" customHeight="1" spans="2:6">
      <c r="B13" s="90" t="s">
        <v>87</v>
      </c>
      <c r="C13" s="91" t="s">
        <v>88</v>
      </c>
      <c r="D13" s="89">
        <v>20.88</v>
      </c>
      <c r="E13" s="89">
        <v>20.88</v>
      </c>
      <c r="F13" s="89"/>
    </row>
    <row r="14" ht="21" customHeight="1" spans="2:6">
      <c r="B14" s="90" t="s">
        <v>89</v>
      </c>
      <c r="C14" s="91" t="s">
        <v>90</v>
      </c>
      <c r="D14" s="89">
        <v>10.44</v>
      </c>
      <c r="E14" s="89">
        <v>10.44</v>
      </c>
      <c r="F14" s="89"/>
    </row>
    <row r="15" ht="21" customHeight="1" spans="2:6">
      <c r="B15" s="90" t="s">
        <v>91</v>
      </c>
      <c r="C15" s="91" t="s">
        <v>92</v>
      </c>
      <c r="D15" s="89">
        <v>13.05</v>
      </c>
      <c r="E15" s="89">
        <v>13.05</v>
      </c>
      <c r="F15" s="89"/>
    </row>
    <row r="16" ht="21" customHeight="1" spans="2:6">
      <c r="B16" s="90" t="s">
        <v>93</v>
      </c>
      <c r="C16" s="91" t="s">
        <v>94</v>
      </c>
      <c r="D16" s="89">
        <v>0.65</v>
      </c>
      <c r="E16" s="89">
        <v>0.65</v>
      </c>
      <c r="F16" s="89"/>
    </row>
    <row r="17" ht="21" customHeight="1" spans="2:6">
      <c r="B17" s="90" t="s">
        <v>95</v>
      </c>
      <c r="C17" s="91" t="s">
        <v>96</v>
      </c>
      <c r="D17" s="89">
        <v>17.46</v>
      </c>
      <c r="E17" s="89">
        <v>17.46</v>
      </c>
      <c r="F17" s="89"/>
    </row>
    <row r="18" ht="21" customHeight="1" spans="2:6">
      <c r="B18" s="87" t="s">
        <v>97</v>
      </c>
      <c r="C18" s="88" t="s">
        <v>98</v>
      </c>
      <c r="D18" s="89">
        <v>32.44</v>
      </c>
      <c r="E18" s="89">
        <v>0.36</v>
      </c>
      <c r="F18" s="89">
        <v>32.08</v>
      </c>
    </row>
    <row r="19" ht="21" customHeight="1" spans="2:6">
      <c r="B19" s="90" t="s">
        <v>99</v>
      </c>
      <c r="C19" s="91" t="s">
        <v>100</v>
      </c>
      <c r="D19" s="89">
        <v>2.5</v>
      </c>
      <c r="E19" s="89"/>
      <c r="F19" s="89">
        <v>2.5</v>
      </c>
    </row>
    <row r="20" ht="21" customHeight="1" spans="2:6">
      <c r="B20" s="90" t="s">
        <v>101</v>
      </c>
      <c r="C20" s="91" t="s">
        <v>102</v>
      </c>
      <c r="D20" s="89">
        <v>1</v>
      </c>
      <c r="E20" s="89"/>
      <c r="F20" s="89">
        <v>1</v>
      </c>
    </row>
    <row r="21" ht="21" customHeight="1" spans="2:6">
      <c r="B21" s="90" t="s">
        <v>103</v>
      </c>
      <c r="C21" s="91" t="s">
        <v>104</v>
      </c>
      <c r="D21" s="89">
        <v>0.5</v>
      </c>
      <c r="E21" s="89"/>
      <c r="F21" s="89">
        <v>0.5</v>
      </c>
    </row>
    <row r="22" ht="21" customHeight="1" spans="2:6">
      <c r="B22" s="90" t="s">
        <v>105</v>
      </c>
      <c r="C22" s="91" t="s">
        <v>106</v>
      </c>
      <c r="D22" s="89">
        <v>2</v>
      </c>
      <c r="E22" s="89"/>
      <c r="F22" s="89">
        <v>2</v>
      </c>
    </row>
    <row r="23" ht="21" customHeight="1" spans="2:6">
      <c r="B23" s="90" t="s">
        <v>107</v>
      </c>
      <c r="C23" s="91" t="s">
        <v>108</v>
      </c>
      <c r="D23" s="89">
        <v>2</v>
      </c>
      <c r="E23" s="89"/>
      <c r="F23" s="89">
        <v>2</v>
      </c>
    </row>
    <row r="24" spans="2:6">
      <c r="B24" s="90" t="s">
        <v>109</v>
      </c>
      <c r="C24" s="91" t="s">
        <v>110</v>
      </c>
      <c r="D24" s="89">
        <v>2</v>
      </c>
      <c r="E24" s="89"/>
      <c r="F24" s="89">
        <v>2</v>
      </c>
    </row>
    <row r="25" spans="2:6">
      <c r="B25" s="90" t="s">
        <v>111</v>
      </c>
      <c r="C25" s="91" t="s">
        <v>112</v>
      </c>
      <c r="D25" s="89">
        <v>1</v>
      </c>
      <c r="E25" s="89"/>
      <c r="F25" s="89">
        <v>1</v>
      </c>
    </row>
    <row r="26" spans="2:6">
      <c r="B26" s="90" t="s">
        <v>113</v>
      </c>
      <c r="C26" s="91" t="s">
        <v>114</v>
      </c>
      <c r="D26" s="89">
        <v>2</v>
      </c>
      <c r="E26" s="89"/>
      <c r="F26" s="89">
        <v>2</v>
      </c>
    </row>
    <row r="27" spans="2:6">
      <c r="B27" s="90" t="s">
        <v>115</v>
      </c>
      <c r="C27" s="91" t="s">
        <v>116</v>
      </c>
      <c r="D27" s="89">
        <v>2</v>
      </c>
      <c r="E27" s="89"/>
      <c r="F27" s="89">
        <v>2</v>
      </c>
    </row>
    <row r="28" spans="2:6">
      <c r="B28" s="90" t="s">
        <v>117</v>
      </c>
      <c r="C28" s="91" t="s">
        <v>118</v>
      </c>
      <c r="D28" s="89">
        <v>1.5</v>
      </c>
      <c r="E28" s="89"/>
      <c r="F28" s="89">
        <v>1.5</v>
      </c>
    </row>
    <row r="29" spans="2:6">
      <c r="B29" s="90" t="s">
        <v>119</v>
      </c>
      <c r="C29" s="91" t="s">
        <v>120</v>
      </c>
      <c r="D29" s="89">
        <v>1.5</v>
      </c>
      <c r="E29" s="89"/>
      <c r="F29" s="89">
        <v>1.5</v>
      </c>
    </row>
    <row r="30" spans="2:6">
      <c r="B30" s="90" t="s">
        <v>121</v>
      </c>
      <c r="C30" s="91" t="s">
        <v>122</v>
      </c>
      <c r="D30" s="89">
        <v>1</v>
      </c>
      <c r="E30" s="89"/>
      <c r="F30" s="89">
        <v>1</v>
      </c>
    </row>
    <row r="31" spans="2:6">
      <c r="B31" s="90" t="s">
        <v>123</v>
      </c>
      <c r="C31" s="91" t="s">
        <v>124</v>
      </c>
      <c r="D31" s="89">
        <v>2.56</v>
      </c>
      <c r="E31" s="89"/>
      <c r="F31" s="89">
        <v>2.56</v>
      </c>
    </row>
    <row r="32" spans="2:6">
      <c r="B32" s="90" t="s">
        <v>125</v>
      </c>
      <c r="C32" s="91" t="s">
        <v>126</v>
      </c>
      <c r="D32" s="89">
        <v>1.16</v>
      </c>
      <c r="E32" s="89"/>
      <c r="F32" s="89">
        <v>1.16</v>
      </c>
    </row>
    <row r="33" spans="2:6">
      <c r="B33" s="90" t="s">
        <v>127</v>
      </c>
      <c r="C33" s="91" t="s">
        <v>128</v>
      </c>
      <c r="D33" s="89">
        <v>9.36</v>
      </c>
      <c r="E33" s="89"/>
      <c r="F33" s="89">
        <v>9.36</v>
      </c>
    </row>
    <row r="34" spans="2:6">
      <c r="B34" s="90" t="s">
        <v>129</v>
      </c>
      <c r="C34" s="91" t="s">
        <v>130</v>
      </c>
      <c r="D34" s="89">
        <v>0.36</v>
      </c>
      <c r="E34" s="89">
        <v>0.36</v>
      </c>
      <c r="F34" s="89"/>
    </row>
    <row r="35" spans="2:6">
      <c r="B35" s="87" t="s">
        <v>131</v>
      </c>
      <c r="C35" s="88" t="s">
        <v>132</v>
      </c>
      <c r="D35" s="89">
        <v>16.11</v>
      </c>
      <c r="E35" s="89">
        <v>15.7</v>
      </c>
      <c r="F35" s="89">
        <v>0.41</v>
      </c>
    </row>
    <row r="36" spans="2:6">
      <c r="B36" s="90" t="s">
        <v>133</v>
      </c>
      <c r="C36" s="91" t="s">
        <v>134</v>
      </c>
      <c r="D36" s="89">
        <v>13.8</v>
      </c>
      <c r="E36" s="89">
        <v>13.8</v>
      </c>
      <c r="F36" s="89"/>
    </row>
    <row r="37" spans="2:6">
      <c r="B37" s="90" t="s">
        <v>135</v>
      </c>
      <c r="C37" s="91" t="s">
        <v>136</v>
      </c>
      <c r="D37" s="89">
        <v>2.31</v>
      </c>
      <c r="E37" s="89">
        <v>1.9</v>
      </c>
      <c r="F37" s="89">
        <v>0.41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G18" sqref="G18"/>
    </sheetView>
  </sheetViews>
  <sheetFormatPr defaultColWidth="10" defaultRowHeight="14.25"/>
  <cols>
    <col min="1" max="1" width="0.408333333333333" customWidth="1"/>
    <col min="2" max="2" width="11.6666666666667" customWidth="1"/>
    <col min="3" max="3" width="11.8083333333333" customWidth="1"/>
    <col min="4" max="4" width="11.6666666666667" customWidth="1"/>
    <col min="5" max="5" width="12.6333333333333" customWidth="1"/>
    <col min="6" max="6" width="11.8083333333333" customWidth="1"/>
    <col min="7" max="7" width="12.4833333333333" customWidth="1"/>
    <col min="8" max="8" width="11.6666666666667" customWidth="1"/>
    <col min="9" max="9" width="11.2583333333333" customWidth="1"/>
    <col min="10" max="10" width="12.075" customWidth="1"/>
    <col min="11" max="11" width="11.8083333333333" customWidth="1"/>
    <col min="12" max="12" width="12.8916666666667" customWidth="1"/>
    <col min="13" max="13" width="13.3" customWidth="1"/>
    <col min="14" max="14" width="9.76666666666667" customWidth="1"/>
  </cols>
  <sheetData>
    <row r="1" ht="16.35" customHeight="1" spans="1:2">
      <c r="A1" s="31"/>
      <c r="B1" s="3" t="s">
        <v>137</v>
      </c>
    </row>
    <row r="2" ht="16.35" customHeight="1" spans="2:13">
      <c r="B2" s="82" t="s">
        <v>138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ht="16.35" customHeight="1" spans="2:13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ht="16.35" customHeight="1" spans="2:13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ht="20.7" customHeight="1" spans="13:13">
      <c r="M5" s="51" t="s">
        <v>2</v>
      </c>
    </row>
    <row r="6" ht="38.8" customHeight="1" spans="2:13">
      <c r="B6" s="46" t="s">
        <v>139</v>
      </c>
      <c r="C6" s="46"/>
      <c r="D6" s="46"/>
      <c r="E6" s="46"/>
      <c r="F6" s="46"/>
      <c r="G6" s="46"/>
      <c r="H6" s="46" t="s">
        <v>31</v>
      </c>
      <c r="I6" s="46"/>
      <c r="J6" s="46"/>
      <c r="K6" s="46"/>
      <c r="L6" s="46"/>
      <c r="M6" s="46"/>
    </row>
    <row r="7" ht="36.2" customHeight="1" spans="2:13">
      <c r="B7" s="46" t="s">
        <v>7</v>
      </c>
      <c r="C7" s="46" t="s">
        <v>140</v>
      </c>
      <c r="D7" s="46" t="s">
        <v>141</v>
      </c>
      <c r="E7" s="46"/>
      <c r="F7" s="46"/>
      <c r="G7" s="46" t="s">
        <v>142</v>
      </c>
      <c r="H7" s="46" t="s">
        <v>7</v>
      </c>
      <c r="I7" s="46" t="s">
        <v>140</v>
      </c>
      <c r="J7" s="46" t="s">
        <v>141</v>
      </c>
      <c r="K7" s="46"/>
      <c r="L7" s="46"/>
      <c r="M7" s="46" t="s">
        <v>142</v>
      </c>
    </row>
    <row r="8" ht="36.2" customHeight="1" spans="2:13">
      <c r="B8" s="46"/>
      <c r="C8" s="46"/>
      <c r="D8" s="46" t="s">
        <v>143</v>
      </c>
      <c r="E8" s="46" t="s">
        <v>144</v>
      </c>
      <c r="F8" s="46" t="s">
        <v>145</v>
      </c>
      <c r="G8" s="46"/>
      <c r="H8" s="46"/>
      <c r="I8" s="46"/>
      <c r="J8" s="46" t="s">
        <v>143</v>
      </c>
      <c r="K8" s="46" t="s">
        <v>144</v>
      </c>
      <c r="L8" s="46" t="s">
        <v>145</v>
      </c>
      <c r="M8" s="46"/>
    </row>
    <row r="9" ht="25.85" customHeight="1" spans="2:13">
      <c r="B9" s="83">
        <v>1.5</v>
      </c>
      <c r="C9" s="83"/>
      <c r="D9" s="83"/>
      <c r="E9" s="83"/>
      <c r="F9" s="83"/>
      <c r="G9" s="83">
        <v>1.5</v>
      </c>
      <c r="H9" s="41">
        <v>1.5</v>
      </c>
      <c r="I9" s="41"/>
      <c r="J9" s="41"/>
      <c r="K9" s="41"/>
      <c r="L9" s="41"/>
      <c r="M9" s="41">
        <v>1.5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C23" sqref="C23"/>
    </sheetView>
  </sheetViews>
  <sheetFormatPr defaultColWidth="10" defaultRowHeight="14.2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8" customWidth="1"/>
    <col min="6" max="6" width="15.3333333333333" customWidth="1"/>
    <col min="7" max="7" width="9.76666666666667" customWidth="1"/>
  </cols>
  <sheetData>
    <row r="1" ht="16.35" customHeight="1" spans="1:6">
      <c r="A1" s="31"/>
      <c r="B1" s="76" t="s">
        <v>146</v>
      </c>
      <c r="C1" s="74"/>
      <c r="D1" s="74"/>
      <c r="E1" s="74"/>
      <c r="F1" s="74"/>
    </row>
    <row r="2" ht="25" customHeight="1" spans="2:6">
      <c r="B2" s="77" t="s">
        <v>147</v>
      </c>
      <c r="C2" s="77"/>
      <c r="D2" s="77"/>
      <c r="E2" s="77"/>
      <c r="F2" s="77"/>
    </row>
    <row r="3" ht="26.7" customHeight="1" spans="2:6">
      <c r="B3" s="77"/>
      <c r="C3" s="77"/>
      <c r="D3" s="77"/>
      <c r="E3" s="77"/>
      <c r="F3" s="77"/>
    </row>
    <row r="4" ht="16.35" customHeight="1" spans="2:6">
      <c r="B4" s="74"/>
      <c r="C4" s="74"/>
      <c r="D4" s="74"/>
      <c r="E4" s="74"/>
      <c r="F4" s="74"/>
    </row>
    <row r="5" ht="21.55" customHeight="1" spans="2:6">
      <c r="B5" s="74"/>
      <c r="C5" s="74"/>
      <c r="D5" s="74"/>
      <c r="E5" s="74"/>
      <c r="F5" s="51" t="s">
        <v>2</v>
      </c>
    </row>
    <row r="6" ht="33.6" customHeight="1" spans="2:6">
      <c r="B6" s="62" t="s">
        <v>32</v>
      </c>
      <c r="C6" s="62" t="s">
        <v>33</v>
      </c>
      <c r="D6" s="62" t="s">
        <v>148</v>
      </c>
      <c r="E6" s="62"/>
      <c r="F6" s="62"/>
    </row>
    <row r="7" ht="31.05" customHeight="1" spans="2:6">
      <c r="B7" s="62"/>
      <c r="C7" s="62"/>
      <c r="D7" s="62" t="s">
        <v>34</v>
      </c>
      <c r="E7" s="62" t="s">
        <v>35</v>
      </c>
      <c r="F7" s="62" t="s">
        <v>36</v>
      </c>
    </row>
    <row r="8" ht="20.7" customHeight="1" spans="2:6">
      <c r="B8" s="78" t="s">
        <v>7</v>
      </c>
      <c r="C8" s="78"/>
      <c r="D8" s="79"/>
      <c r="E8" s="79"/>
      <c r="F8" s="79"/>
    </row>
    <row r="9" ht="22" customHeight="1" spans="2:6">
      <c r="B9" s="80"/>
      <c r="C9" s="81"/>
      <c r="D9" s="49"/>
      <c r="E9" s="49"/>
      <c r="F9" s="49"/>
    </row>
    <row r="10" spans="2:2">
      <c r="B10" t="s">
        <v>149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3"/>
  <sheetViews>
    <sheetView topLeftCell="A6" workbookViewId="0">
      <selection activeCell="J26" sqref="J26"/>
    </sheetView>
  </sheetViews>
  <sheetFormatPr defaultColWidth="10" defaultRowHeight="14.2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7" width="9.76666666666667" customWidth="1"/>
  </cols>
  <sheetData>
    <row r="1" ht="16.35" customHeight="1" spans="1:3">
      <c r="A1" s="31"/>
      <c r="C1" s="3" t="s">
        <v>150</v>
      </c>
    </row>
    <row r="2" ht="16.35" customHeight="1" spans="3:6">
      <c r="C2" s="32" t="s">
        <v>151</v>
      </c>
      <c r="D2" s="32"/>
      <c r="E2" s="32"/>
      <c r="F2" s="32"/>
    </row>
    <row r="3" ht="16.35" customHeight="1" spans="3:6">
      <c r="C3" s="32"/>
      <c r="D3" s="32"/>
      <c r="E3" s="32"/>
      <c r="F3" s="32"/>
    </row>
    <row r="4" ht="16.35" customHeight="1"/>
    <row r="5" ht="23.25" customHeight="1" spans="6:6">
      <c r="F5" s="75" t="s">
        <v>2</v>
      </c>
    </row>
    <row r="6" ht="34.5" customHeight="1" spans="3:6">
      <c r="C6" s="71" t="s">
        <v>3</v>
      </c>
      <c r="D6" s="71"/>
      <c r="E6" s="71" t="s">
        <v>4</v>
      </c>
      <c r="F6" s="71"/>
    </row>
    <row r="7" ht="32.75" customHeight="1" spans="3:6">
      <c r="C7" s="71" t="s">
        <v>5</v>
      </c>
      <c r="D7" s="71" t="s">
        <v>6</v>
      </c>
      <c r="E7" s="71" t="s">
        <v>5</v>
      </c>
      <c r="F7" s="71" t="s">
        <v>6</v>
      </c>
    </row>
    <row r="8" ht="25" customHeight="1" spans="3:6">
      <c r="C8" s="72" t="s">
        <v>7</v>
      </c>
      <c r="D8" s="73">
        <v>362.8</v>
      </c>
      <c r="E8" s="72" t="s">
        <v>7</v>
      </c>
      <c r="F8" s="73">
        <v>362.8</v>
      </c>
    </row>
    <row r="9" ht="20.7" customHeight="1" spans="2:6">
      <c r="B9" s="74" t="s">
        <v>152</v>
      </c>
      <c r="C9" s="57" t="s">
        <v>13</v>
      </c>
      <c r="D9" s="73">
        <v>362.8</v>
      </c>
      <c r="E9" s="57" t="s">
        <v>14</v>
      </c>
      <c r="F9" s="73">
        <f>[1]表二!D9</f>
        <v>281.46</v>
      </c>
    </row>
    <row r="10" ht="20.7" customHeight="1" spans="2:6">
      <c r="B10" s="74"/>
      <c r="C10" s="57" t="s">
        <v>15</v>
      </c>
      <c r="D10" s="73"/>
      <c r="E10" s="57" t="s">
        <v>16</v>
      </c>
      <c r="F10" s="73">
        <f>[1]表二!D14</f>
        <v>50.84</v>
      </c>
    </row>
    <row r="11" ht="20.7" customHeight="1" spans="2:6">
      <c r="B11" s="74"/>
      <c r="C11" s="57" t="s">
        <v>17</v>
      </c>
      <c r="D11" s="73"/>
      <c r="E11" s="57" t="s">
        <v>18</v>
      </c>
      <c r="F11" s="73">
        <v>13.05</v>
      </c>
    </row>
    <row r="12" ht="20.7" customHeight="1" spans="2:6">
      <c r="B12" s="74"/>
      <c r="C12" s="57" t="s">
        <v>153</v>
      </c>
      <c r="D12" s="73"/>
      <c r="E12" s="57" t="s">
        <v>19</v>
      </c>
      <c r="F12" s="73">
        <v>17.46</v>
      </c>
    </row>
    <row r="13" ht="20.7" customHeight="1" spans="2:6">
      <c r="B13" s="74"/>
      <c r="C13" s="57" t="s">
        <v>154</v>
      </c>
      <c r="D13" s="73"/>
      <c r="E13" s="57"/>
      <c r="F13" s="73"/>
    </row>
    <row r="14" ht="20.7" customHeight="1" spans="2:6">
      <c r="B14" s="74"/>
      <c r="C14" s="57" t="s">
        <v>155</v>
      </c>
      <c r="D14" s="73"/>
      <c r="E14" s="57"/>
      <c r="F14" s="73"/>
    </row>
    <row r="15" ht="20.7" customHeight="1" spans="2:6">
      <c r="B15" s="74"/>
      <c r="C15" s="57" t="s">
        <v>156</v>
      </c>
      <c r="D15" s="73"/>
      <c r="E15" s="57"/>
      <c r="F15" s="73"/>
    </row>
    <row r="16" ht="21" customHeight="1" spans="2:6">
      <c r="B16" s="74"/>
      <c r="C16" s="57" t="s">
        <v>157</v>
      </c>
      <c r="D16" s="73"/>
      <c r="E16" s="57"/>
      <c r="F16" s="73"/>
    </row>
    <row r="17" ht="21" customHeight="1" spans="2:6">
      <c r="B17" s="74"/>
      <c r="C17" s="57" t="s">
        <v>158</v>
      </c>
      <c r="D17" s="73"/>
      <c r="E17" s="57"/>
      <c r="F17" s="73"/>
    </row>
    <row r="18" s="70" customFormat="1" ht="21" customHeight="1"/>
    <row r="19" s="70" customFormat="1" ht="21" customHeight="1"/>
    <row r="20" s="70" customFormat="1" ht="21" customHeight="1"/>
    <row r="21" s="70" customFormat="1" ht="21" customHeight="1"/>
    <row r="22" s="70" customFormat="1" ht="21" customHeight="1"/>
    <row r="23" s="70" customFormat="1"/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tabSelected="1" workbookViewId="0">
      <selection activeCell="O5" sqref="O5"/>
    </sheetView>
  </sheetViews>
  <sheetFormatPr defaultColWidth="10" defaultRowHeight="14.25"/>
  <cols>
    <col min="1" max="1" width="0.408333333333333" customWidth="1"/>
    <col min="2" max="2" width="10.05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333333333333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5.5" customWidth="1"/>
    <col min="14" max="14" width="9.76666666666667" customWidth="1"/>
  </cols>
  <sheetData>
    <row r="1" ht="16.35" customHeight="1" spans="1:2">
      <c r="A1" s="31"/>
      <c r="B1" s="3" t="s">
        <v>159</v>
      </c>
    </row>
    <row r="2" ht="16.35" customHeight="1" spans="2:13">
      <c r="B2" s="32" t="s">
        <v>160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1" spans="2:13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16.35" customHeight="1"/>
    <row r="5" ht="22.4" customHeight="1" spans="13:13">
      <c r="M5" s="51" t="s">
        <v>2</v>
      </c>
    </row>
    <row r="6" ht="36.2" customHeight="1" spans="2:13">
      <c r="B6" s="62" t="s">
        <v>161</v>
      </c>
      <c r="C6" s="62"/>
      <c r="D6" s="62" t="s">
        <v>34</v>
      </c>
      <c r="E6" s="46" t="s">
        <v>162</v>
      </c>
      <c r="F6" s="46" t="s">
        <v>163</v>
      </c>
      <c r="G6" s="46" t="s">
        <v>164</v>
      </c>
      <c r="H6" s="46" t="s">
        <v>165</v>
      </c>
      <c r="I6" s="46" t="s">
        <v>166</v>
      </c>
      <c r="J6" s="46" t="s">
        <v>167</v>
      </c>
      <c r="K6" s="46" t="s">
        <v>168</v>
      </c>
      <c r="L6" s="46" t="s">
        <v>169</v>
      </c>
      <c r="M6" s="46" t="s">
        <v>170</v>
      </c>
    </row>
    <row r="7" ht="30.15" customHeight="1" spans="2:13">
      <c r="B7" s="62" t="s">
        <v>76</v>
      </c>
      <c r="C7" s="62" t="s">
        <v>33</v>
      </c>
      <c r="D7" s="62"/>
      <c r="E7" s="46"/>
      <c r="F7" s="46"/>
      <c r="G7" s="46"/>
      <c r="H7" s="46"/>
      <c r="I7" s="46"/>
      <c r="J7" s="46"/>
      <c r="K7" s="46"/>
      <c r="L7" s="46"/>
      <c r="M7" s="46"/>
    </row>
    <row r="8" ht="20.7" customHeight="1" spans="2:13">
      <c r="B8" s="63" t="s">
        <v>7</v>
      </c>
      <c r="C8" s="63"/>
      <c r="D8" s="64">
        <v>362.8</v>
      </c>
      <c r="E8" s="64">
        <v>362.8</v>
      </c>
      <c r="F8" s="64"/>
      <c r="G8" s="64"/>
      <c r="H8" s="64"/>
      <c r="I8" s="64"/>
      <c r="J8" s="64"/>
      <c r="K8" s="64"/>
      <c r="L8" s="64"/>
      <c r="M8" s="64"/>
    </row>
    <row r="9" ht="20.7" customHeight="1" spans="2:13">
      <c r="B9" s="65" t="s">
        <v>37</v>
      </c>
      <c r="C9" s="66" t="s">
        <v>14</v>
      </c>
      <c r="D9" s="67">
        <f>D10</f>
        <v>281.46</v>
      </c>
      <c r="E9" s="67">
        <v>281.46</v>
      </c>
      <c r="F9" s="67"/>
      <c r="G9" s="67"/>
      <c r="H9" s="67"/>
      <c r="I9" s="67"/>
      <c r="J9" s="67"/>
      <c r="K9" s="67"/>
      <c r="L9" s="67"/>
      <c r="M9" s="67"/>
    </row>
    <row r="10" ht="20.7" customHeight="1" spans="2:13">
      <c r="B10" s="68" t="s">
        <v>171</v>
      </c>
      <c r="C10" s="69" t="s">
        <v>172</v>
      </c>
      <c r="D10" s="67">
        <f>D11+D12</f>
        <v>281.46</v>
      </c>
      <c r="E10" s="67">
        <v>281.46</v>
      </c>
      <c r="F10" s="67"/>
      <c r="G10" s="67"/>
      <c r="H10" s="67"/>
      <c r="I10" s="67"/>
      <c r="J10" s="67"/>
      <c r="K10" s="67"/>
      <c r="L10" s="67"/>
      <c r="M10" s="67"/>
    </row>
    <row r="11" ht="20.7" customHeight="1" spans="2:13">
      <c r="B11" s="68" t="s">
        <v>173</v>
      </c>
      <c r="C11" s="69" t="s">
        <v>174</v>
      </c>
      <c r="D11" s="67">
        <f>[1]表二!D11</f>
        <v>168.96</v>
      </c>
      <c r="E11" s="67">
        <v>168.96</v>
      </c>
      <c r="F11" s="67"/>
      <c r="G11" s="67"/>
      <c r="H11" s="67"/>
      <c r="I11" s="67"/>
      <c r="J11" s="67"/>
      <c r="K11" s="67"/>
      <c r="L11" s="67"/>
      <c r="M11" s="67"/>
    </row>
    <row r="12" ht="20.7" customHeight="1" spans="2:13">
      <c r="B12" s="68" t="s">
        <v>175</v>
      </c>
      <c r="C12" s="69" t="s">
        <v>176</v>
      </c>
      <c r="D12" s="67">
        <v>112.5</v>
      </c>
      <c r="E12" s="67">
        <v>112.5</v>
      </c>
      <c r="F12" s="67"/>
      <c r="G12" s="67"/>
      <c r="H12" s="67"/>
      <c r="I12" s="67"/>
      <c r="J12" s="67"/>
      <c r="K12" s="67"/>
      <c r="L12" s="67"/>
      <c r="M12" s="67"/>
    </row>
    <row r="13" ht="20.7" customHeight="1" spans="2:13">
      <c r="B13" s="65" t="s">
        <v>46</v>
      </c>
      <c r="C13" s="66" t="s">
        <v>16</v>
      </c>
      <c r="D13" s="67">
        <f>[1]表二!D14</f>
        <v>50.84</v>
      </c>
      <c r="E13" s="67">
        <v>50.84</v>
      </c>
      <c r="F13" s="67"/>
      <c r="G13" s="67"/>
      <c r="H13" s="67"/>
      <c r="I13" s="67"/>
      <c r="J13" s="67"/>
      <c r="K13" s="67"/>
      <c r="L13" s="67"/>
      <c r="M13" s="67"/>
    </row>
    <row r="14" ht="20.7" customHeight="1" spans="2:13">
      <c r="B14" s="68" t="s">
        <v>177</v>
      </c>
      <c r="C14" s="69" t="s">
        <v>178</v>
      </c>
      <c r="D14" s="67">
        <f>D15+D16+D17</f>
        <v>48.94</v>
      </c>
      <c r="E14" s="67">
        <v>48.94</v>
      </c>
      <c r="F14" s="67"/>
      <c r="G14" s="67"/>
      <c r="H14" s="67"/>
      <c r="I14" s="67"/>
      <c r="J14" s="67"/>
      <c r="K14" s="67"/>
      <c r="L14" s="67"/>
      <c r="M14" s="67"/>
    </row>
    <row r="15" ht="20.7" customHeight="1" spans="2:13">
      <c r="B15" s="68" t="s">
        <v>179</v>
      </c>
      <c r="C15" s="69" t="s">
        <v>180</v>
      </c>
      <c r="D15" s="67">
        <v>14.21</v>
      </c>
      <c r="E15" s="67">
        <v>14.21</v>
      </c>
      <c r="F15" s="67"/>
      <c r="G15" s="67"/>
      <c r="H15" s="67"/>
      <c r="I15" s="67"/>
      <c r="J15" s="67"/>
      <c r="K15" s="67"/>
      <c r="L15" s="67"/>
      <c r="M15" s="67"/>
    </row>
    <row r="16" ht="20.7" customHeight="1" spans="2:13">
      <c r="B16" s="68" t="s">
        <v>181</v>
      </c>
      <c r="C16" s="69" t="s">
        <v>182</v>
      </c>
      <c r="D16" s="67">
        <v>20.88</v>
      </c>
      <c r="E16" s="67">
        <v>20.88</v>
      </c>
      <c r="F16" s="67"/>
      <c r="G16" s="67"/>
      <c r="H16" s="67"/>
      <c r="I16" s="67"/>
      <c r="J16" s="67"/>
      <c r="K16" s="67"/>
      <c r="L16" s="67"/>
      <c r="M16" s="67"/>
    </row>
    <row r="17" ht="20.7" customHeight="1" spans="2:13">
      <c r="B17" s="68" t="s">
        <v>183</v>
      </c>
      <c r="C17" s="69" t="s">
        <v>184</v>
      </c>
      <c r="D17" s="67">
        <f>[1]表二!D19</f>
        <v>13.85</v>
      </c>
      <c r="E17" s="67">
        <v>13.85</v>
      </c>
      <c r="F17" s="67"/>
      <c r="G17" s="67"/>
      <c r="H17" s="67"/>
      <c r="I17" s="67"/>
      <c r="J17" s="67"/>
      <c r="K17" s="67"/>
      <c r="L17" s="67"/>
      <c r="M17" s="67"/>
    </row>
    <row r="18" ht="20.7" customHeight="1" spans="2:13">
      <c r="B18" s="68" t="s">
        <v>185</v>
      </c>
      <c r="C18" s="69" t="s">
        <v>186</v>
      </c>
      <c r="D18" s="67">
        <v>1.9</v>
      </c>
      <c r="E18" s="67">
        <v>1.9</v>
      </c>
      <c r="F18" s="67"/>
      <c r="G18" s="67"/>
      <c r="H18" s="67"/>
      <c r="I18" s="67"/>
      <c r="J18" s="67"/>
      <c r="K18" s="67"/>
      <c r="L18" s="67"/>
      <c r="M18" s="67"/>
    </row>
    <row r="19" ht="20.7" customHeight="1" spans="2:13">
      <c r="B19" s="68" t="s">
        <v>187</v>
      </c>
      <c r="C19" s="69" t="s">
        <v>188</v>
      </c>
      <c r="D19" s="67">
        <v>1.9</v>
      </c>
      <c r="E19" s="67">
        <v>1.9</v>
      </c>
      <c r="F19" s="67"/>
      <c r="G19" s="67"/>
      <c r="H19" s="67"/>
      <c r="I19" s="67"/>
      <c r="J19" s="67"/>
      <c r="K19" s="67"/>
      <c r="L19" s="67"/>
      <c r="M19" s="67"/>
    </row>
    <row r="20" ht="20.7" customHeight="1" spans="2:13">
      <c r="B20" s="65" t="s">
        <v>61</v>
      </c>
      <c r="C20" s="66" t="s">
        <v>18</v>
      </c>
      <c r="D20" s="67">
        <v>13.05</v>
      </c>
      <c r="E20" s="67">
        <v>13.05</v>
      </c>
      <c r="F20" s="67"/>
      <c r="G20" s="67"/>
      <c r="H20" s="67"/>
      <c r="I20" s="67"/>
      <c r="J20" s="67"/>
      <c r="K20" s="67"/>
      <c r="L20" s="67"/>
      <c r="M20" s="67"/>
    </row>
    <row r="21" ht="20.7" customHeight="1" spans="2:13">
      <c r="B21" s="68" t="s">
        <v>189</v>
      </c>
      <c r="C21" s="69" t="s">
        <v>190</v>
      </c>
      <c r="D21" s="67">
        <v>13.05</v>
      </c>
      <c r="E21" s="67">
        <v>13.05</v>
      </c>
      <c r="F21" s="67"/>
      <c r="G21" s="67"/>
      <c r="H21" s="67"/>
      <c r="I21" s="67"/>
      <c r="J21" s="67"/>
      <c r="K21" s="67"/>
      <c r="L21" s="67"/>
      <c r="M21" s="67"/>
    </row>
    <row r="22" ht="20.7" customHeight="1" spans="2:13">
      <c r="B22" s="68" t="s">
        <v>191</v>
      </c>
      <c r="C22" s="69" t="s">
        <v>192</v>
      </c>
      <c r="D22" s="67">
        <v>13.05</v>
      </c>
      <c r="E22" s="67">
        <v>13.05</v>
      </c>
      <c r="F22" s="67"/>
      <c r="G22" s="67"/>
      <c r="H22" s="67"/>
      <c r="I22" s="67"/>
      <c r="J22" s="67"/>
      <c r="K22" s="67"/>
      <c r="L22" s="67"/>
      <c r="M22" s="67"/>
    </row>
    <row r="23" ht="20.7" customHeight="1" spans="2:13">
      <c r="B23" s="65" t="s">
        <v>66</v>
      </c>
      <c r="C23" s="66" t="s">
        <v>19</v>
      </c>
      <c r="D23" s="67">
        <v>17.46</v>
      </c>
      <c r="E23" s="67">
        <v>17.46</v>
      </c>
      <c r="F23" s="67"/>
      <c r="G23" s="67"/>
      <c r="H23" s="67"/>
      <c r="I23" s="67"/>
      <c r="J23" s="67"/>
      <c r="K23" s="67"/>
      <c r="L23" s="67"/>
      <c r="M23" s="67"/>
    </row>
    <row r="24" spans="2:13">
      <c r="B24" s="68" t="s">
        <v>193</v>
      </c>
      <c r="C24" s="69" t="s">
        <v>194</v>
      </c>
      <c r="D24" s="67">
        <v>17.46</v>
      </c>
      <c r="E24" s="67">
        <v>17.46</v>
      </c>
      <c r="F24" s="67"/>
      <c r="G24" s="67"/>
      <c r="H24" s="67"/>
      <c r="I24" s="67"/>
      <c r="J24" s="67"/>
      <c r="K24" s="67"/>
      <c r="L24" s="67"/>
      <c r="M24" s="67"/>
    </row>
    <row r="25" spans="2:13">
      <c r="B25" s="68" t="s">
        <v>195</v>
      </c>
      <c r="C25" s="69" t="s">
        <v>196</v>
      </c>
      <c r="D25" s="67">
        <v>17.46</v>
      </c>
      <c r="E25" s="67">
        <v>17.46</v>
      </c>
      <c r="F25" s="67"/>
      <c r="G25" s="67"/>
      <c r="H25" s="67"/>
      <c r="I25" s="67"/>
      <c r="J25" s="67"/>
      <c r="K25" s="67"/>
      <c r="L25" s="67"/>
      <c r="M25" s="67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4"/>
  <sheetViews>
    <sheetView workbookViewId="0">
      <selection activeCell="E20" sqref="E20"/>
    </sheetView>
  </sheetViews>
  <sheetFormatPr defaultColWidth="10" defaultRowHeight="14.25" outlineLevelCol="5"/>
  <cols>
    <col min="1" max="1" width="0.55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  <col min="7" max="7" width="9.76666666666667" customWidth="1"/>
  </cols>
  <sheetData>
    <row r="1" ht="16.35" customHeight="1" spans="1:2">
      <c r="A1" s="31"/>
      <c r="B1" s="3" t="s">
        <v>197</v>
      </c>
    </row>
    <row r="2" ht="16.35" customHeight="1" spans="2:6">
      <c r="B2" s="32" t="s">
        <v>198</v>
      </c>
      <c r="C2" s="32"/>
      <c r="D2" s="32"/>
      <c r="E2" s="32"/>
      <c r="F2" s="32"/>
    </row>
    <row r="3" ht="16.35" customHeight="1" spans="2:6">
      <c r="B3" s="32"/>
      <c r="C3" s="32"/>
      <c r="D3" s="32"/>
      <c r="E3" s="32"/>
      <c r="F3" s="32"/>
    </row>
    <row r="4" ht="16.35" customHeight="1" spans="2:6">
      <c r="B4" s="52"/>
      <c r="C4" s="52"/>
      <c r="D4" s="52"/>
      <c r="E4" s="52"/>
      <c r="F4" s="52"/>
    </row>
    <row r="5" ht="18.95" customHeight="1" spans="2:6">
      <c r="B5" s="52"/>
      <c r="C5" s="52"/>
      <c r="D5" s="52"/>
      <c r="E5" s="52"/>
      <c r="F5" s="61" t="s">
        <v>2</v>
      </c>
    </row>
    <row r="6" ht="31.9" customHeight="1" spans="2:6">
      <c r="B6" s="53" t="s">
        <v>76</v>
      </c>
      <c r="C6" s="53" t="s">
        <v>33</v>
      </c>
      <c r="D6" s="53" t="s">
        <v>34</v>
      </c>
      <c r="E6" s="53" t="s">
        <v>199</v>
      </c>
      <c r="F6" s="53" t="s">
        <v>200</v>
      </c>
    </row>
    <row r="7" ht="23.25" customHeight="1" spans="2:6">
      <c r="B7" s="54" t="s">
        <v>7</v>
      </c>
      <c r="C7" s="54"/>
      <c r="D7" s="55">
        <v>362.8</v>
      </c>
      <c r="E7" s="55">
        <f>E8+E12+E19+E22</f>
        <v>241.51</v>
      </c>
      <c r="F7" s="55">
        <f>F8+F16</f>
        <v>121.3</v>
      </c>
    </row>
    <row r="8" customFormat="1" ht="22" customHeight="1" spans="2:6">
      <c r="B8" s="56" t="s">
        <v>37</v>
      </c>
      <c r="C8" s="57" t="s">
        <v>14</v>
      </c>
      <c r="D8" s="58">
        <f t="shared" ref="D8:F8" si="0">D9</f>
        <v>281.46</v>
      </c>
      <c r="E8" s="58">
        <f t="shared" si="0"/>
        <v>163.57</v>
      </c>
      <c r="F8" s="58">
        <f t="shared" si="0"/>
        <v>117.89</v>
      </c>
    </row>
    <row r="9" customFormat="1" ht="22" customHeight="1" spans="2:6">
      <c r="B9" s="59" t="s">
        <v>201</v>
      </c>
      <c r="C9" s="60" t="s">
        <v>202</v>
      </c>
      <c r="D9" s="58">
        <f t="shared" ref="D9:F9" si="1">D10+D11</f>
        <v>281.46</v>
      </c>
      <c r="E9" s="58">
        <f t="shared" si="1"/>
        <v>163.57</v>
      </c>
      <c r="F9" s="58">
        <f t="shared" si="1"/>
        <v>117.89</v>
      </c>
    </row>
    <row r="10" customFormat="1" ht="22" customHeight="1" spans="2:6">
      <c r="B10" s="59" t="s">
        <v>203</v>
      </c>
      <c r="C10" s="60" t="s">
        <v>204</v>
      </c>
      <c r="D10" s="58">
        <f>E10+F10</f>
        <v>168.96</v>
      </c>
      <c r="E10" s="58">
        <v>163.57</v>
      </c>
      <c r="F10" s="58">
        <v>5.39</v>
      </c>
    </row>
    <row r="11" customFormat="1" ht="22" customHeight="1" spans="2:6">
      <c r="B11" s="59" t="s">
        <v>205</v>
      </c>
      <c r="C11" s="60" t="s">
        <v>206</v>
      </c>
      <c r="D11" s="58">
        <v>112.5</v>
      </c>
      <c r="E11" s="58"/>
      <c r="F11" s="58">
        <v>112.5</v>
      </c>
    </row>
    <row r="12" customFormat="1" ht="22" customHeight="1" spans="2:6">
      <c r="B12" s="56" t="s">
        <v>46</v>
      </c>
      <c r="C12" s="57" t="s">
        <v>16</v>
      </c>
      <c r="D12" s="58">
        <f>D13+D17</f>
        <v>50.84</v>
      </c>
      <c r="E12" s="58">
        <v>47.43</v>
      </c>
      <c r="F12" s="58">
        <v>3.41</v>
      </c>
    </row>
    <row r="13" customFormat="1" ht="22" customHeight="1" spans="2:6">
      <c r="B13" s="59" t="s">
        <v>207</v>
      </c>
      <c r="C13" s="60" t="s">
        <v>208</v>
      </c>
      <c r="D13" s="58">
        <f>D14+D15+D16</f>
        <v>48.94</v>
      </c>
      <c r="E13" s="58">
        <v>45.52</v>
      </c>
      <c r="F13" s="58">
        <v>3.41</v>
      </c>
    </row>
    <row r="14" customFormat="1" ht="22" customHeight="1" spans="2:6">
      <c r="B14" s="59" t="s">
        <v>209</v>
      </c>
      <c r="C14" s="60" t="s">
        <v>210</v>
      </c>
      <c r="D14" s="58">
        <v>14.21</v>
      </c>
      <c r="E14" s="58">
        <v>14.21</v>
      </c>
      <c r="F14" s="58"/>
    </row>
    <row r="15" customFormat="1" ht="22" customHeight="1" spans="2:6">
      <c r="B15" s="59" t="s">
        <v>211</v>
      </c>
      <c r="C15" s="60" t="s">
        <v>212</v>
      </c>
      <c r="D15" s="58">
        <v>20.88</v>
      </c>
      <c r="E15" s="58">
        <v>20.88</v>
      </c>
      <c r="F15" s="58"/>
    </row>
    <row r="16" customFormat="1" ht="22" customHeight="1" spans="2:6">
      <c r="B16" s="59" t="s">
        <v>213</v>
      </c>
      <c r="C16" s="60" t="s">
        <v>214</v>
      </c>
      <c r="D16" s="58">
        <f>E16+F16</f>
        <v>13.85</v>
      </c>
      <c r="E16" s="58">
        <v>10.44</v>
      </c>
      <c r="F16" s="58">
        <v>3.41</v>
      </c>
    </row>
    <row r="17" customFormat="1" ht="22" customHeight="1" spans="2:6">
      <c r="B17" s="59" t="s">
        <v>215</v>
      </c>
      <c r="C17" s="60" t="s">
        <v>216</v>
      </c>
      <c r="D17" s="58">
        <v>1.9</v>
      </c>
      <c r="E17" s="58">
        <v>1.9</v>
      </c>
      <c r="F17" s="58"/>
    </row>
    <row r="18" customFormat="1" ht="22" customHeight="1" spans="2:6">
      <c r="B18" s="59" t="s">
        <v>217</v>
      </c>
      <c r="C18" s="60" t="s">
        <v>218</v>
      </c>
      <c r="D18" s="58">
        <v>1.9</v>
      </c>
      <c r="E18" s="58">
        <v>1.9</v>
      </c>
      <c r="F18" s="58"/>
    </row>
    <row r="19" customFormat="1" ht="22" customHeight="1" spans="2:6">
      <c r="B19" s="56" t="s">
        <v>61</v>
      </c>
      <c r="C19" s="57" t="s">
        <v>18</v>
      </c>
      <c r="D19" s="58">
        <v>13.05</v>
      </c>
      <c r="E19" s="58">
        <v>13.05</v>
      </c>
      <c r="F19" s="58"/>
    </row>
    <row r="20" customFormat="1" ht="22" customHeight="1" spans="2:6">
      <c r="B20" s="59" t="s">
        <v>219</v>
      </c>
      <c r="C20" s="60" t="s">
        <v>220</v>
      </c>
      <c r="D20" s="58">
        <v>13.05</v>
      </c>
      <c r="E20" s="58">
        <v>13.05</v>
      </c>
      <c r="F20" s="58"/>
    </row>
    <row r="21" customFormat="1" ht="22" customHeight="1" spans="2:6">
      <c r="B21" s="59" t="s">
        <v>221</v>
      </c>
      <c r="C21" s="60" t="s">
        <v>222</v>
      </c>
      <c r="D21" s="58">
        <v>13.05</v>
      </c>
      <c r="E21" s="58">
        <v>13.05</v>
      </c>
      <c r="F21" s="58"/>
    </row>
    <row r="22" ht="15.75" spans="2:6">
      <c r="B22" s="56" t="s">
        <v>66</v>
      </c>
      <c r="C22" s="57" t="s">
        <v>19</v>
      </c>
      <c r="D22" s="58">
        <v>17.46</v>
      </c>
      <c r="E22" s="58">
        <v>17.46</v>
      </c>
      <c r="F22" s="58"/>
    </row>
    <row r="23" ht="15.75" spans="2:6">
      <c r="B23" s="59" t="s">
        <v>223</v>
      </c>
      <c r="C23" s="60" t="s">
        <v>224</v>
      </c>
      <c r="D23" s="58">
        <v>17.46</v>
      </c>
      <c r="E23" s="58">
        <v>17.46</v>
      </c>
      <c r="F23" s="58"/>
    </row>
    <row r="24" ht="15.75" spans="2:6">
      <c r="B24" s="59" t="s">
        <v>225</v>
      </c>
      <c r="C24" s="60" t="s">
        <v>226</v>
      </c>
      <c r="D24" s="58">
        <v>17.46</v>
      </c>
      <c r="E24" s="58">
        <v>17.46</v>
      </c>
      <c r="F24" s="58"/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B9" sqref="B9:M9"/>
    </sheetView>
  </sheetViews>
  <sheetFormatPr defaultColWidth="10" defaultRowHeight="14.25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" customWidth="1"/>
    <col min="7" max="7" width="12.6333333333333" customWidth="1"/>
    <col min="8" max="8" width="11.4" customWidth="1"/>
    <col min="9" max="9" width="10.9916666666667" customWidth="1"/>
    <col min="10" max="10" width="11.1333333333333" customWidth="1"/>
    <col min="11" max="11" width="12.35" customWidth="1"/>
    <col min="12" max="13" width="11.8083333333333" customWidth="1"/>
    <col min="14" max="14" width="9.76666666666667" customWidth="1"/>
  </cols>
  <sheetData>
    <row r="1" ht="17.25" customHeight="1" spans="1:13">
      <c r="A1" s="31"/>
      <c r="B1" s="3" t="s">
        <v>227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ht="16.35" customHeight="1" spans="2:13">
      <c r="B2" s="45" t="s">
        <v>228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16.35" customHeight="1" spans="2:13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ht="16.35" customHeight="1" spans="2:13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ht="21.55" customHeight="1" spans="2:13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51" t="s">
        <v>2</v>
      </c>
    </row>
    <row r="6" ht="65.55" customHeight="1" spans="2:13">
      <c r="B6" s="46" t="s">
        <v>229</v>
      </c>
      <c r="C6" s="46" t="s">
        <v>5</v>
      </c>
      <c r="D6" s="46" t="s">
        <v>34</v>
      </c>
      <c r="E6" s="46" t="s">
        <v>162</v>
      </c>
      <c r="F6" s="46" t="s">
        <v>163</v>
      </c>
      <c r="G6" s="46" t="s">
        <v>164</v>
      </c>
      <c r="H6" s="46" t="s">
        <v>165</v>
      </c>
      <c r="I6" s="46" t="s">
        <v>166</v>
      </c>
      <c r="J6" s="46" t="s">
        <v>167</v>
      </c>
      <c r="K6" s="46" t="s">
        <v>168</v>
      </c>
      <c r="L6" s="46" t="s">
        <v>169</v>
      </c>
      <c r="M6" s="46" t="s">
        <v>170</v>
      </c>
    </row>
    <row r="7" ht="23.25" customHeight="1" spans="2:13">
      <c r="B7" s="37" t="s">
        <v>7</v>
      </c>
      <c r="C7" s="37"/>
      <c r="D7" s="47"/>
      <c r="E7" s="47"/>
      <c r="F7" s="47"/>
      <c r="G7" s="47"/>
      <c r="H7" s="47"/>
      <c r="I7" s="47"/>
      <c r="J7" s="47"/>
      <c r="K7" s="47"/>
      <c r="L7" s="47"/>
      <c r="M7" s="47"/>
    </row>
    <row r="8" ht="21.55" customHeight="1" spans="2:13">
      <c r="B8" s="48"/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2:13">
      <c r="B9" s="50" t="s">
        <v>230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</row>
  </sheetData>
  <mergeCells count="3">
    <mergeCell ref="B7:C7"/>
    <mergeCell ref="B9:M9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2022-01-23T14:55:00Z</dcterms:created>
  <dcterms:modified xsi:type="dcterms:W3CDTF">2024-02-28T09:20:02Z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2F8AEA627348FFE0C22CD865819C415D</vt:lpwstr>
  </property>
</Properties>
</file>