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105" activeTab="11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<sst xmlns="http://schemas.openxmlformats.org/spreadsheetml/2006/main" count="436" uniqueCount="245">
  <si>
    <t>表一</t>
  </si>
  <si>
    <t>巫溪县档案馆2026年财政拨款收支总表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</si>
  <si>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</si>
  <si>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</si>
  <si>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</si>
  <si>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</si>
  <si>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</si>
  <si>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</si>
  <si>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</si>
  <si>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</si>
  <si>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</si>
  <si>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</si>
  <si>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</si>
  <si>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</si>
  <si>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</si>
  <si>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</si>
  <si>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</si>
  <si>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</si>
  <si>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</si>
  <si>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</si>
  <si>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</si>
  <si>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</si>
  <si>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</si>
  <si>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</si>
  <si>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</si>
  <si>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</si>
  <si>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</si>
  <si>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</si>
  <si>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巫溪县档案馆2026年一般公共预算财政拨款支出预算表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</si>
  <si>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</si>
  <si>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</si>
  <si>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</si>
  <si>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</si>
  <si>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</si>
  <si>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</si>
  <si>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</si>
  <si>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</si>
  <si>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t> 20126</t>
  </si>
  <si>
    <t> 档案事务</t>
  </si>
  <si>
    <t>  2012601</t>
  </si>
  <si>
    <t>  行政运行</t>
  </si>
  <si>
    <t>  2012604</t>
  </si>
  <si>
    <t>  档案馆</t>
  </si>
  <si>
    <t>208</t>
  </si>
  <si>
    <t> 20805</t>
  </si>
  <si>
    <t> 行政事业单位养老支出</t>
  </si>
  <si>
    <t>  2080501</t>
  </si>
  <si>
    <t>  行政单位离退休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</si>
  <si>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</si>
  <si>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</si>
  <si>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</si>
  <si>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</si>
  <si>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</si>
  <si>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 21011</t>
  </si>
  <si>
    <t> 行政事业单位医疗</t>
  </si>
  <si>
    <t>  2101101</t>
  </si>
  <si>
    <t>  行政单位医疗</t>
  </si>
  <si>
    <t>221</t>
  </si>
  <si>
    <t>备注：本表反映当年一般公共预算财政拨款支出情况。</t>
  </si>
  <si>
    <t>表三</t>
  </si>
  <si>
    <t>巫溪县档案馆2026年一般公共预算财政拨款基本支出预算表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</si>
  <si>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</si>
  <si>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</si>
  <si>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</si>
  <si>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</si>
  <si>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</si>
  <si>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</si>
  <si>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</si>
  <si>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t>30101</t>
  </si>
  <si>
    <t> 基本工资</t>
  </si>
  <si>
    <t>30102</t>
  </si>
  <si>
    <t> 津贴补贴</t>
  </si>
  <si>
    <t>30103</t>
  </si>
  <si>
    <t> 奖金</t>
  </si>
  <si>
    <t>30108</t>
  </si>
  <si>
    <t> 机关事业单位基本养老保险缴费</t>
  </si>
  <si>
    <t>30109</t>
  </si>
  <si>
    <t> 职业年金缴费</t>
  </si>
  <si>
    <t>30110</t>
  </si>
  <si>
    <t> 职工基本医疗保险缴费</t>
  </si>
  <si>
    <t>30112</t>
  </si>
  <si>
    <t> 其他社会保障缴费</t>
  </si>
  <si>
    <t>30113</t>
  </si>
  <si>
    <t> 住房公积金</t>
  </si>
  <si>
    <t>302</t>
  </si>
  <si>
    <t>商品和服务支出</t>
  </si>
  <si>
    <t>30201</t>
  </si>
  <si>
    <t> 办公费</t>
  </si>
  <si>
    <t>30206</t>
  </si>
  <si>
    <t> 电费</t>
  </si>
  <si>
    <t>30211</t>
  </si>
  <si>
    <t> 差旅费</t>
  </si>
  <si>
    <t>30217</t>
  </si>
  <si>
    <t> 公务接待费</t>
  </si>
  <si>
    <t>30228</t>
  </si>
  <si>
    <t> 工会经费</t>
  </si>
  <si>
    <t>30239</t>
  </si>
  <si>
    <t> 其他交通费用</t>
  </si>
  <si>
    <t>30299</t>
  </si>
  <si>
    <t> 其他商品和服务支出</t>
  </si>
  <si>
    <t>303</t>
  </si>
  <si>
    <t>对个人和家庭的补助</t>
  </si>
  <si>
    <t>30305</t>
  </si>
  <si>
    <t> 生活补助</t>
  </si>
  <si>
    <t>表四</t>
  </si>
  <si>
    <t>巫溪县档案馆2026年一般公共预算“三公”经费支出表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</si>
  <si>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</si>
  <si>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</si>
  <si>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</si>
  <si>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</si>
  <si>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</si>
  <si>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</si>
  <si>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</si>
  <si>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</si>
  <si>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巫溪县档案馆2026年政府性基金预算支出表</t>
  </si>
  <si>
    <t>本年政府性基金预算财政拨款支出</t>
  </si>
  <si>
    <t>（备注：本单位无政府性基金收支，故此表无数据。）</t>
  </si>
  <si>
    <t>表六</t>
  </si>
  <si>
    <t>巫溪县档案馆2026年部门收支总表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</si>
  <si>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</si>
  <si>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</si>
  <si>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</si>
  <si>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</si>
  <si>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</si>
  <si>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</si>
  <si>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</si>
  <si>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</si>
  <si>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巫溪县档案馆2026年部门收入总表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</si>
  <si>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</si>
  <si>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</si>
  <si>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</si>
  <si>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</si>
  <si>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</si>
  <si>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</si>
  <si>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</si>
  <si>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</si>
  <si>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</si>
  <si>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</si>
  <si>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 22102</t>
  </si>
  <si>
    <t> 住房改革支出</t>
  </si>
  <si>
    <t>  2210201</t>
  </si>
  <si>
    <t>  住房公积金</t>
  </si>
  <si>
    <t>表八</t>
  </si>
  <si>
    <t>巫溪县档案馆2026年部门支出总表</t>
  </si>
  <si>
    <t>基本支出</t>
  </si>
  <si>
    <t>项目支出</t>
  </si>
  <si>
    <t>表九</t>
  </si>
  <si>
    <t>巫溪县档案馆2026年政府采购预算明细表</t>
  </si>
  <si>
    <t>项目编号</t>
  </si>
  <si>
    <t>表十</t>
  </si>
  <si>
    <t>巫溪县档案馆2026年部门预算整体绩效目标表</t>
  </si>
  <si>
    <t>部门(单位)名称</t>
  </si>
  <si>
    <t>031-巫溪县档案馆</t>
  </si>
  <si>
    <t>部门支出预算数</t>
  </si>
  <si>
    <t>当年整体绩效目标</t>
  </si>
  <si>
    <t xml:space="preserve">       持以习近平新时代中国特色社会主义思想为指导，全面贯彻党的二十大精神，认真学习贯彻习近平总书记视察、考察重庆重要讲话精神，全面贯彻新时代党的建设总要求和新时代党的组织路线，认真落实全国、全市档案及地方志工作会议精神和县委工作要求，围绕中心、服务大局、主动作为，加强档案资源体系、档案利用体系、着力提升服务能力、着力加强干部队伍建设，推进档案管理现代化。</t>
  </si>
  <si>
    <t>绩效指标</t>
  </si>
  <si>
    <t>指标</t>
  </si>
  <si>
    <t>指标权重</t>
  </si>
  <si>
    <t>计量单位</t>
  </si>
  <si>
    <t>指标性质</t>
  </si>
  <si>
    <t>指标值</t>
  </si>
  <si>
    <t>部门预决算按时公开率</t>
  </si>
  <si>
    <t>10</t>
  </si>
  <si>
    <t>%</t>
  </si>
  <si>
    <t>≥</t>
  </si>
  <si>
    <t>100</t>
  </si>
  <si>
    <t>档案利用系统年运行稳定天数</t>
  </si>
  <si>
    <t>天</t>
  </si>
  <si>
    <t>200</t>
  </si>
  <si>
    <t>馆藏档案涉密清理及开放审核量</t>
  </si>
  <si>
    <t>册</t>
  </si>
  <si>
    <t>1600</t>
  </si>
  <si>
    <t>馆藏档案提供利用量</t>
  </si>
  <si>
    <t>人次</t>
  </si>
  <si>
    <t>1000</t>
  </si>
  <si>
    <t>继续完成《巫溪老鹰茶志》、2026年年鉴编撰出版等</t>
  </si>
  <si>
    <t>本</t>
  </si>
  <si>
    <t>1</t>
  </si>
  <si>
    <t>全年预算支出率</t>
  </si>
  <si>
    <t>90</t>
  </si>
  <si>
    <t>维护档案馆正常运转，做好查阅利用服务</t>
  </si>
  <si>
    <t/>
  </si>
  <si>
    <t>定性</t>
  </si>
  <si>
    <t>优良中低差</t>
  </si>
  <si>
    <t>全年做好档案保护、保管、抢救工作，扩大馆藏门类，丰富馆藏内容，服务好查档阅档群众</t>
  </si>
  <si>
    <t>推进档案工作的信息化、科学化、现代化发展</t>
  </si>
  <si>
    <t>档案利用服务社会群众满意度</t>
  </si>
  <si>
    <t>表十一</t>
  </si>
  <si>
    <t>巫溪县档案馆2026年重点专项资金绩效目标表</t>
  </si>
  <si>
    <t>2020年市级重点专项资金绩效目标表（一级项目）</t>
  </si>
  <si>
    <t>编制单位：</t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</si>
  <si>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</si>
  <si>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</si>
  <si>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</si>
  <si>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</si>
  <si>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</si>
  <si>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</si>
  <si>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</si>
  <si>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（备注：本单位无重点专项资金，故此表无数据。）</t>
  </si>
  <si>
    <t>表十二</t>
  </si>
  <si>
    <t>巫溪县档案馆2026年部门（单位）一般性项目绩效目标表</t>
  </si>
  <si>
    <t>单位信息：</t>
  </si>
  <si>
    <t>巫溪县档案馆（本级）</t>
  </si>
  <si>
    <t>项目名称：</t>
  </si>
  <si>
    <t>50023826T000005583923-档案保护保管、抢救、宣传</t>
  </si>
  <si>
    <t>职能职责与活动：</t>
  </si>
  <si>
    <t>04-档案接收、征集、整理和集中统一管理；县志宣传、管理和编纂/01-档案接收、征集、整理和集中统一管理；县志宣传、管理和编纂</t>
  </si>
  <si>
    <t>主管部门：</t>
  </si>
  <si>
    <t>项目经办人：</t>
  </si>
  <si>
    <t>方益洪</t>
  </si>
  <si>
    <t>项目总额：</t>
  </si>
  <si>
    <t>预算执行率权重(%)：</t>
  </si>
  <si>
    <t>项目经办人电话：</t>
  </si>
  <si>
    <t>02351522030</t>
  </si>
  <si>
    <t>其中：</t>
  </si>
  <si>
    <t>财政资金：</t>
  </si>
  <si>
    <t>整体目标：</t>
  </si>
  <si>
    <t>馆藏15万卷档案保护、保管、抢救、宣传所需经费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</si>
  <si>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</si>
  <si>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</si>
  <si>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</si>
  <si>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</si>
  <si>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</si>
  <si>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</si>
  <si>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</si>
  <si>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</si>
  <si>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</si>
  <si>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</si>
  <si>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产出指标</t>
  </si>
  <si>
    <t>质量指标</t>
  </si>
  <si>
    <t>采取不同方式进行抢救保护</t>
  </si>
  <si>
    <t>20</t>
  </si>
  <si>
    <t>1-正向指标</t>
  </si>
  <si>
    <t>时效指标</t>
  </si>
  <si>
    <t>2026年12月底前完成保护、保管、抢救工作</t>
  </si>
  <si>
    <t>数量指标</t>
  </si>
  <si>
    <t>完成馆藏档案保护、保管、抢救</t>
  </si>
  <si>
    <t>1.0</t>
  </si>
  <si>
    <t>年</t>
  </si>
  <si>
    <t>效益指标</t>
  </si>
  <si>
    <t>社会效益</t>
  </si>
  <si>
    <t>对馆藏档案原件的延年保护的作用</t>
  </si>
  <si>
    <t>满意度指标</t>
  </si>
  <si>
    <t>档案利用者对查阅利用服务满意度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</si>
</sst>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3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1"/>
      <name val="方正楷体_GBK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sz val="11"/>
      <color rgb="FF000000"/>
      <name val="宋体"/>
      <charset val="134"/>
    </font>
    <font>
      <sz val="12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3" borderId="1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6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52" fillId="0" borderId="0"/>
    <xf numFmtId="0" fontId="52" fillId="0" borderId="0"/>
  </cellStyleXfs>
  <cellXfs count="9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50" applyAlignment="1">
      <alignment vertical="center"/>
    </xf>
    <xf numFmtId="0" fontId="7" fillId="0" borderId="0" xfId="49">
      <alignment vertical="center"/>
    </xf>
    <xf numFmtId="0" fontId="8" fillId="0" borderId="0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left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/>
    </xf>
    <xf numFmtId="176" fontId="10" fillId="0" borderId="7" xfId="50" applyNumberFormat="1" applyFont="1" applyFill="1" applyBorder="1" applyAlignment="1">
      <alignment horizontal="center" vertical="center"/>
    </xf>
    <xf numFmtId="176" fontId="10" fillId="0" borderId="0" xfId="50" applyNumberFormat="1" applyFont="1" applyFill="1" applyBorder="1" applyAlignment="1">
      <alignment horizontal="center" vertical="center"/>
    </xf>
    <xf numFmtId="176" fontId="10" fillId="0" borderId="8" xfId="50" applyNumberFormat="1" applyFont="1" applyFill="1" applyBorder="1" applyAlignment="1">
      <alignment horizontal="center" vertical="center"/>
    </xf>
    <xf numFmtId="176" fontId="10" fillId="0" borderId="9" xfId="50" applyNumberFormat="1" applyFont="1" applyFill="1" applyBorder="1" applyAlignment="1">
      <alignment horizontal="center" vertical="center"/>
    </xf>
    <xf numFmtId="176" fontId="10" fillId="0" borderId="10" xfId="50" applyNumberFormat="1" applyFont="1" applyFill="1" applyBorder="1" applyAlignment="1">
      <alignment horizontal="center" vertical="center"/>
    </xf>
    <xf numFmtId="176" fontId="10" fillId="0" borderId="11" xfId="50" applyNumberFormat="1" applyFont="1" applyFill="1" applyBorder="1" applyAlignment="1">
      <alignment horizontal="center" vertical="center"/>
    </xf>
    <xf numFmtId="49" fontId="10" fillId="0" borderId="5" xfId="50" applyNumberFormat="1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left" vertical="center"/>
    </xf>
    <xf numFmtId="49" fontId="10" fillId="0" borderId="5" xfId="5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21" fillId="0" borderId="16" xfId="52" applyNumberFormat="1" applyFont="1" applyFill="1" applyBorder="1" applyAlignment="1">
      <alignment horizontal="left" vertical="center"/>
    </xf>
    <xf numFmtId="0" fontId="22" fillId="0" borderId="16" xfId="52" applyNumberFormat="1" applyFont="1" applyFill="1" applyBorder="1" applyAlignment="1">
      <alignment horizontal="left" vertical="center"/>
    </xf>
    <xf numFmtId="0" fontId="21" fillId="0" borderId="1" xfId="52" applyNumberFormat="1" applyFont="1" applyFill="1" applyBorder="1" applyAlignment="1">
      <alignment horizontal="left" vertical="center"/>
    </xf>
    <xf numFmtId="0" fontId="22" fillId="0" borderId="1" xfId="52" applyNumberFormat="1" applyFont="1" applyFill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4" fontId="18" fillId="0" borderId="12" xfId="0" applyNumberFormat="1" applyFont="1" applyFill="1" applyBorder="1" applyAlignment="1">
      <alignment horizontal="right" vertical="center"/>
    </xf>
    <xf numFmtId="4" fontId="18" fillId="0" borderId="12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23" fillId="0" borderId="0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22" fillId="0" borderId="12" xfId="0" applyFont="1" applyBorder="1">
      <alignment vertical="center"/>
    </xf>
    <xf numFmtId="4" fontId="21" fillId="0" borderId="12" xfId="0" applyNumberFormat="1" applyFont="1" applyBorder="1" applyAlignment="1">
      <alignment horizontal="right" vertical="center"/>
    </xf>
    <xf numFmtId="0" fontId="22" fillId="0" borderId="17" xfId="0" applyFont="1" applyBorder="1">
      <alignment vertical="center"/>
    </xf>
    <xf numFmtId="4" fontId="21" fillId="0" borderId="17" xfId="0" applyNumberFormat="1" applyFont="1" applyBorder="1" applyAlignment="1">
      <alignment horizontal="right" vertical="center"/>
    </xf>
    <xf numFmtId="0" fontId="22" fillId="0" borderId="1" xfId="0" applyFont="1" applyBorder="1">
      <alignment vertical="center"/>
    </xf>
    <xf numFmtId="4" fontId="21" fillId="0" borderId="1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4" fontId="26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>
      <alignment vertical="center"/>
    </xf>
    <xf numFmtId="0" fontId="2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8" fillId="2" borderId="18" xfId="0" applyFont="1" applyFill="1" applyBorder="1" applyAlignment="1">
      <alignment horizontal="left" vertical="center" wrapText="1"/>
    </xf>
    <xf numFmtId="4" fontId="28" fillId="2" borderId="18" xfId="0" applyNumberFormat="1" applyFont="1" applyFill="1" applyBorder="1" applyAlignment="1">
      <alignment horizontal="right" vertical="center"/>
    </xf>
    <xf numFmtId="0" fontId="21" fillId="0" borderId="1" xfId="52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8" fillId="0" borderId="18" xfId="0" applyFont="1" applyFill="1" applyBorder="1" applyAlignment="1">
      <alignment horizontal="center" vertical="center"/>
    </xf>
    <xf numFmtId="4" fontId="28" fillId="0" borderId="18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30" fillId="0" borderId="0" xfId="52" applyNumberFormat="1" applyFont="1" applyFill="1" applyBorder="1" applyAlignment="1">
      <alignment horizontal="center" vertical="center"/>
    </xf>
    <xf numFmtId="0" fontId="31" fillId="0" borderId="0" xfId="52" applyNumberFormat="1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vertical="center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right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407;&#30005;&#33041;&#36164;&#26009;\Downloads\&#37096;&#38376;&#39044;&#31639;&#33609;&#26696;&#25253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"/>
      <sheetName val="2收入总表"/>
      <sheetName val="3支出总表"/>
      <sheetName val="4财拨总表"/>
      <sheetName val="5一般预算支出"/>
      <sheetName val="6基本支出"/>
      <sheetName val="7三公"/>
      <sheetName val="8政府性基金"/>
      <sheetName val="9国资预算"/>
      <sheetName val="10项目支出"/>
    </sheetNames>
    <sheetDataSet>
      <sheetData sheetId="0">
        <row r="6">
          <cell r="E6">
            <v>243.17</v>
          </cell>
        </row>
      </sheetData>
      <sheetData sheetId="1"/>
      <sheetData sheetId="2"/>
      <sheetData sheetId="3">
        <row r="14">
          <cell r="E14">
            <v>43.35</v>
          </cell>
        </row>
        <row r="16">
          <cell r="E16">
            <v>12.12</v>
          </cell>
        </row>
        <row r="26">
          <cell r="E26">
            <v>16.16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23" sqref="D23"/>
    </sheetView>
  </sheetViews>
  <sheetFormatPr defaultColWidth="10" defaultRowHeight="13.5" outlineLevelCol="7"/>
  <cols>
    <col min="1" max="1" width="0.265486725663717" customWidth="1"/>
    <col min="2" max="2" width="23.6194690265487" customWidth="1"/>
    <col min="3" max="3" width="19" customWidth="1"/>
    <col min="4" max="4" width="25.787610619469" customWidth="1"/>
    <col min="5" max="5" width="17.0973451327434" customWidth="1"/>
    <col min="6" max="6" width="16.283185840708" customWidth="1"/>
    <col min="7" max="7" width="15.6106194690265" customWidth="1"/>
    <col min="8" max="8" width="16.4159292035398" customWidth="1"/>
    <col min="9" max="12" width="9.76991150442478" customWidth="1"/>
  </cols>
  <sheetData>
    <row r="1" ht="16.35" customHeight="1" spans="1:8">
      <c r="A1" s="27"/>
      <c r="B1" s="3" t="s">
        <v>0</v>
      </c>
    </row>
    <row r="2" ht="40.5" customHeight="1" spans="1:8">
      <c r="B2" s="28" t="s">
        <v>1</v>
      </c>
      <c r="C2" s="28"/>
      <c r="D2" s="28"/>
      <c r="E2" s="28"/>
      <c r="F2" s="28"/>
      <c r="G2" s="28"/>
      <c r="H2" s="28"/>
    </row>
    <row r="3" ht="23.25" customHeight="1" spans="1:8">
      <c r="H3" s="60" t="s">
        <v>2</v>
      </c>
    </row>
    <row r="4" ht="43.1" customHeight="1" spans="1:8">
      <c r="B4" s="49" t="s">
        <v>3</v>
      </c>
      <c r="C4" s="49"/>
      <c r="D4" s="49" t="s">
        <v>4</v>
      </c>
      <c r="E4" s="49"/>
      <c r="F4" s="49"/>
      <c r="G4" s="49"/>
      <c r="H4" s="49"/>
    </row>
    <row r="5" ht="43.1" customHeight="1" spans="1:8">
      <c r="B5" s="61" t="s">
        <v>5</v>
      </c>
      <c r="C5" s="61" t="s">
        <v>6</v>
      </c>
      <c r="D5" s="61" t="s">
        <v>5</v>
      </c>
      <c r="E5" s="61" t="s">
        <v>7</v>
      </c>
      <c r="F5" s="49" t="s">
        <v>8</v>
      </c>
      <c r="G5" s="49" t="s">
        <v>9</v>
      </c>
      <c r="H5" s="49" t="s">
        <v>10</v>
      </c>
    </row>
    <row r="6" ht="24.15" customHeight="1" spans="1:8">
      <c r="B6" s="56" t="s">
        <v>11</v>
      </c>
      <c r="C6" s="44">
        <v>314.8</v>
      </c>
      <c r="D6" s="56" t="s">
        <v>12</v>
      </c>
      <c r="E6" s="44">
        <v>314.8</v>
      </c>
      <c r="F6" s="44">
        <v>314.8</v>
      </c>
      <c r="G6" s="44"/>
      <c r="H6" s="44"/>
    </row>
    <row r="7" ht="23.25" customHeight="1" spans="1:8">
      <c r="B7" s="63" t="s">
        <v>13</v>
      </c>
      <c r="C7" s="44">
        <v>314.8</v>
      </c>
      <c r="D7" s="92" t="s">
        <v>14</v>
      </c>
      <c r="E7" s="64">
        <f>'[1]2026'!$E$6</f>
        <v>243.17</v>
      </c>
      <c r="F7" s="64">
        <v>243.17</v>
      </c>
      <c r="G7" s="64"/>
      <c r="H7" s="64"/>
    </row>
    <row r="8" ht="23.25" customHeight="1" spans="1:8">
      <c r="B8" s="63" t="s">
        <v>15</v>
      </c>
      <c r="C8" s="64"/>
      <c r="D8" s="92" t="s">
        <v>16</v>
      </c>
      <c r="E8" s="64">
        <f>'[1]4财拨总表'!$E$14</f>
        <v>43.35</v>
      </c>
      <c r="F8" s="64">
        <v>43.35</v>
      </c>
      <c r="G8" s="64"/>
      <c r="H8" s="64"/>
    </row>
    <row r="9" ht="23.25" customHeight="1" spans="1:8">
      <c r="B9" s="63" t="s">
        <v>17</v>
      </c>
      <c r="C9" s="64"/>
      <c r="D9" s="92" t="s">
        <v>18</v>
      </c>
      <c r="E9" s="64">
        <f>'[1]4财拨总表'!$E$16</f>
        <v>12.12</v>
      </c>
      <c r="F9" s="64">
        <v>12.12</v>
      </c>
      <c r="G9" s="64"/>
      <c r="H9" s="64"/>
    </row>
    <row r="10" ht="23.25" customHeight="1" spans="1:8">
      <c r="B10" s="63"/>
      <c r="C10" s="64"/>
      <c r="D10" s="92" t="s">
        <v>19</v>
      </c>
      <c r="E10" s="64">
        <f>'[1]4财拨总表'!$E$26</f>
        <v>16.16</v>
      </c>
      <c r="F10" s="64">
        <v>16.16</v>
      </c>
      <c r="G10" s="64"/>
      <c r="H10" s="64"/>
    </row>
    <row r="11" ht="16.35" customHeight="1" spans="1:8">
      <c r="B11" s="93"/>
      <c r="C11" s="94"/>
      <c r="D11" s="93"/>
      <c r="E11" s="94"/>
      <c r="F11" s="94"/>
      <c r="G11" s="94"/>
      <c r="H11" s="94"/>
    </row>
    <row r="12" ht="15.4" spans="1:8">
      <c r="B12" s="95" t="s">
        <v>20</v>
      </c>
      <c r="C12" s="96"/>
      <c r="D12" s="32" t="s">
        <v>21</v>
      </c>
      <c r="E12" s="94"/>
      <c r="F12" s="94"/>
      <c r="G12" s="94"/>
      <c r="H12" s="94"/>
    </row>
    <row r="13" ht="25" customHeight="1" spans="1:8">
      <c r="B13" s="96" t="s">
        <v>22</v>
      </c>
      <c r="C13" s="96"/>
      <c r="D13" s="93"/>
      <c r="E13" s="94"/>
      <c r="F13" s="94"/>
      <c r="G13" s="94"/>
      <c r="H13" s="94"/>
    </row>
    <row r="14" ht="25" customHeight="1" spans="1:8">
      <c r="B14" s="96" t="s">
        <v>23</v>
      </c>
      <c r="C14" s="96"/>
      <c r="D14" s="93"/>
      <c r="E14" s="94"/>
      <c r="F14" s="94"/>
      <c r="G14" s="94"/>
      <c r="H14" s="94"/>
    </row>
    <row r="15" ht="25" customHeight="1" spans="1:8">
      <c r="B15" s="96" t="s">
        <v>24</v>
      </c>
      <c r="C15" s="96"/>
      <c r="D15" s="93"/>
      <c r="E15" s="94"/>
      <c r="F15" s="94"/>
      <c r="G15" s="94"/>
      <c r="H15" s="94"/>
    </row>
    <row r="16" ht="24" customHeight="1" spans="1:8">
      <c r="B16" s="93"/>
      <c r="C16" s="94"/>
      <c r="D16" s="93"/>
      <c r="E16" s="94"/>
      <c r="F16" s="94"/>
      <c r="G16" s="94"/>
      <c r="H16" s="94"/>
    </row>
    <row r="17" ht="24.15" customHeight="1" spans="2:8">
      <c r="B17" s="56" t="s">
        <v>25</v>
      </c>
      <c r="C17" s="44">
        <v>314.8</v>
      </c>
      <c r="D17" s="56" t="s">
        <v>26</v>
      </c>
      <c r="E17" s="44">
        <v>314.8</v>
      </c>
      <c r="F17" s="44">
        <v>314.8</v>
      </c>
      <c r="G17" s="44"/>
      <c r="H17" s="44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C7" sqref="C7:G7"/>
    </sheetView>
  </sheetViews>
  <sheetFormatPr defaultColWidth="10" defaultRowHeight="13.5" outlineLevelCol="6"/>
  <cols>
    <col min="1" max="1" width="0.265486725663717" customWidth="1"/>
    <col min="2" max="2" width="19.6725663716814" customWidth="1"/>
    <col min="3" max="3" width="53.4690265486726" customWidth="1"/>
    <col min="4" max="4" width="16.6902654867257" customWidth="1"/>
    <col min="5" max="5" width="17.2300884955752" customWidth="1"/>
    <col min="6" max="6" width="16.283185840708" customWidth="1"/>
    <col min="7" max="7" width="15.2035398230088" customWidth="1"/>
    <col min="8" max="9" width="9.76991150442478" customWidth="1"/>
  </cols>
  <sheetData>
    <row r="1" ht="16.35" customHeight="1" spans="1:7">
      <c r="A1" s="27"/>
      <c r="B1" s="3" t="s">
        <v>149</v>
      </c>
      <c r="C1" s="27"/>
      <c r="D1" s="27"/>
      <c r="E1" s="27"/>
      <c r="F1" s="27"/>
      <c r="G1" s="27"/>
    </row>
    <row r="2" ht="16.35" customHeight="1" spans="1:7">
      <c r="B2" s="28" t="s">
        <v>150</v>
      </c>
      <c r="C2" s="28"/>
      <c r="D2" s="28"/>
      <c r="E2" s="28"/>
      <c r="F2" s="28"/>
      <c r="G2" s="28"/>
    </row>
    <row r="3" ht="16.35" customHeight="1" spans="1:7">
      <c r="B3" s="28"/>
      <c r="C3" s="28"/>
      <c r="D3" s="28"/>
      <c r="E3" s="28"/>
      <c r="F3" s="28"/>
      <c r="G3" s="28"/>
    </row>
    <row r="4" ht="16.35" customHeight="1"/>
    <row r="5" ht="19.8" customHeight="1" spans="1:7">
      <c r="G5" s="29" t="s">
        <v>2</v>
      </c>
    </row>
    <row r="6" ht="37.95" customHeight="1" spans="1:7">
      <c r="B6" s="30" t="s">
        <v>151</v>
      </c>
      <c r="C6" s="31" t="s">
        <v>152</v>
      </c>
      <c r="D6" s="31"/>
      <c r="E6" s="32" t="s">
        <v>153</v>
      </c>
      <c r="F6" s="33">
        <f>表一!C6</f>
        <v>314.8</v>
      </c>
      <c r="G6" s="33"/>
    </row>
    <row r="7" ht="183.7" customHeight="1" spans="1:7">
      <c r="B7" s="30" t="s">
        <v>154</v>
      </c>
      <c r="C7" s="34" t="s">
        <v>155</v>
      </c>
      <c r="D7" s="35"/>
      <c r="E7" s="35"/>
      <c r="F7" s="35"/>
      <c r="G7" s="36"/>
    </row>
    <row r="8" ht="23.25" customHeight="1" spans="1:7">
      <c r="B8" s="30" t="s">
        <v>156</v>
      </c>
      <c r="C8" s="32" t="s">
        <v>157</v>
      </c>
      <c r="D8" s="32" t="s">
        <v>158</v>
      </c>
      <c r="E8" s="32" t="s">
        <v>159</v>
      </c>
      <c r="F8" s="32" t="s">
        <v>160</v>
      </c>
      <c r="G8" s="32" t="s">
        <v>161</v>
      </c>
    </row>
    <row r="9" ht="18.95" customHeight="1" spans="1:7">
      <c r="B9" s="30"/>
      <c r="C9" s="37" t="s">
        <v>162</v>
      </c>
      <c r="D9" s="38" t="s">
        <v>163</v>
      </c>
      <c r="E9" s="38" t="s">
        <v>164</v>
      </c>
      <c r="F9" s="38" t="s">
        <v>165</v>
      </c>
      <c r="G9" s="38" t="s">
        <v>166</v>
      </c>
    </row>
    <row r="10" ht="18.95" customHeight="1" spans="1:7">
      <c r="B10" s="30"/>
      <c r="C10" s="37" t="s">
        <v>167</v>
      </c>
      <c r="D10" s="38" t="s">
        <v>163</v>
      </c>
      <c r="E10" s="38" t="s">
        <v>168</v>
      </c>
      <c r="F10" s="38" t="s">
        <v>165</v>
      </c>
      <c r="G10" s="38" t="s">
        <v>169</v>
      </c>
    </row>
    <row r="11" ht="18.95" customHeight="1" spans="1:7">
      <c r="B11" s="30"/>
      <c r="C11" s="37" t="s">
        <v>170</v>
      </c>
      <c r="D11" s="38" t="s">
        <v>163</v>
      </c>
      <c r="E11" s="38" t="s">
        <v>171</v>
      </c>
      <c r="F11" s="38" t="s">
        <v>165</v>
      </c>
      <c r="G11" s="38" t="s">
        <v>172</v>
      </c>
    </row>
    <row r="12" ht="18.95" customHeight="1" spans="1:7">
      <c r="B12" s="30"/>
      <c r="C12" s="37" t="s">
        <v>173</v>
      </c>
      <c r="D12" s="38" t="s">
        <v>163</v>
      </c>
      <c r="E12" s="38" t="s">
        <v>174</v>
      </c>
      <c r="F12" s="38" t="s">
        <v>165</v>
      </c>
      <c r="G12" s="38" t="s">
        <v>175</v>
      </c>
    </row>
    <row r="13" ht="18.95" customHeight="1" spans="1:7">
      <c r="B13" s="30"/>
      <c r="C13" s="37" t="s">
        <v>176</v>
      </c>
      <c r="D13" s="38" t="s">
        <v>163</v>
      </c>
      <c r="E13" s="38" t="s">
        <v>177</v>
      </c>
      <c r="F13" s="38" t="s">
        <v>165</v>
      </c>
      <c r="G13" s="38" t="s">
        <v>178</v>
      </c>
    </row>
    <row r="14" ht="18.95" customHeight="1" spans="1:7">
      <c r="B14" s="30"/>
      <c r="C14" s="37" t="s">
        <v>179</v>
      </c>
      <c r="D14" s="38" t="s">
        <v>163</v>
      </c>
      <c r="E14" s="38" t="s">
        <v>164</v>
      </c>
      <c r="F14" s="38" t="s">
        <v>165</v>
      </c>
      <c r="G14" s="38" t="s">
        <v>180</v>
      </c>
    </row>
    <row r="15" ht="18.95" customHeight="1" spans="1:7">
      <c r="B15" s="30"/>
      <c r="C15" s="37" t="s">
        <v>181</v>
      </c>
      <c r="D15" s="38" t="s">
        <v>163</v>
      </c>
      <c r="E15" s="38" t="s">
        <v>182</v>
      </c>
      <c r="F15" s="38" t="s">
        <v>183</v>
      </c>
      <c r="G15" s="38" t="s">
        <v>184</v>
      </c>
    </row>
    <row r="16" ht="18.95" customHeight="1" spans="1:7">
      <c r="B16" s="30"/>
      <c r="C16" s="37" t="s">
        <v>185</v>
      </c>
      <c r="D16" s="38" t="s">
        <v>163</v>
      </c>
      <c r="E16" s="38" t="s">
        <v>182</v>
      </c>
      <c r="F16" s="38" t="s">
        <v>183</v>
      </c>
      <c r="G16" s="38" t="s">
        <v>184</v>
      </c>
    </row>
    <row r="17" ht="18.95" customHeight="1" spans="2:7">
      <c r="B17" s="30"/>
      <c r="C17" s="37" t="s">
        <v>186</v>
      </c>
      <c r="D17" s="38" t="s">
        <v>163</v>
      </c>
      <c r="E17" s="38" t="s">
        <v>182</v>
      </c>
      <c r="F17" s="38" t="s">
        <v>183</v>
      </c>
      <c r="G17" s="38" t="s">
        <v>184</v>
      </c>
    </row>
    <row r="18" ht="18.95" customHeight="1" spans="2:7">
      <c r="B18" s="30"/>
      <c r="C18" s="37" t="s">
        <v>187</v>
      </c>
      <c r="D18" s="38" t="s">
        <v>163</v>
      </c>
      <c r="E18" s="38" t="s">
        <v>164</v>
      </c>
      <c r="F18" s="38" t="s">
        <v>165</v>
      </c>
      <c r="G18" s="38" t="s">
        <v>180</v>
      </c>
    </row>
    <row r="19" ht="24.15" customHeight="1" spans="2:7">
      <c r="B19" s="39"/>
      <c r="E19" s="40"/>
    </row>
  </sheetData>
  <mergeCells count="5">
    <mergeCell ref="C6:D6"/>
    <mergeCell ref="F6:G6"/>
    <mergeCell ref="C7:G7"/>
    <mergeCell ref="B8:B18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C31" sqref="C31"/>
    </sheetView>
  </sheetViews>
  <sheetFormatPr defaultColWidth="9" defaultRowHeight="13.5" outlineLevelCol="5"/>
  <cols>
    <col min="1" max="1" width="12.2477876106195" style="11" customWidth="1"/>
    <col min="2" max="2" width="29.2477876106195" style="11" customWidth="1"/>
    <col min="3" max="3" width="8.75221238938053" style="11" customWidth="1"/>
    <col min="4" max="4" width="9.38053097345133" style="11" customWidth="1"/>
    <col min="5" max="5" width="12" style="11" customWidth="1"/>
    <col min="6" max="6" width="16.2477876106195" style="11" customWidth="1"/>
    <col min="7" max="16384" width="9" style="11"/>
  </cols>
  <sheetData>
    <row r="1" spans="1:6">
      <c r="A1" s="3" t="s">
        <v>188</v>
      </c>
    </row>
    <row r="2" s="10" customFormat="1" ht="31.5" customHeight="1" spans="1:6">
      <c r="A2" s="12" t="s">
        <v>189</v>
      </c>
      <c r="B2" s="12" t="s">
        <v>190</v>
      </c>
      <c r="C2" s="12" t="s">
        <v>190</v>
      </c>
      <c r="D2" s="12" t="s">
        <v>190</v>
      </c>
      <c r="E2" s="12" t="s">
        <v>190</v>
      </c>
      <c r="F2" s="12" t="s">
        <v>190</v>
      </c>
    </row>
    <row r="3" s="10" customFormat="1" ht="19.9" customHeight="1" spans="1:6">
      <c r="A3" s="13" t="s">
        <v>191</v>
      </c>
      <c r="B3" s="14"/>
      <c r="C3" s="14"/>
      <c r="D3" s="14"/>
      <c r="E3" s="13" t="s">
        <v>182</v>
      </c>
      <c r="F3" s="13" t="s">
        <v>2</v>
      </c>
    </row>
    <row r="4" s="10" customFormat="1" ht="24" customHeight="1" spans="1:6">
      <c r="A4" s="15" t="s">
        <v>192</v>
      </c>
      <c r="B4" s="15"/>
      <c r="C4" s="16"/>
      <c r="D4" s="17"/>
      <c r="E4" s="15" t="s">
        <v>193</v>
      </c>
      <c r="F4" s="15"/>
    </row>
    <row r="5" s="10" customFormat="1" ht="19.15" customHeight="1" spans="1:6">
      <c r="A5" s="15" t="s">
        <v>194</v>
      </c>
      <c r="B5" s="18"/>
      <c r="C5" s="19"/>
      <c r="D5" s="19"/>
      <c r="E5" s="19"/>
      <c r="F5" s="20"/>
    </row>
    <row r="6" s="10" customFormat="1" ht="21" customHeight="1" spans="1:6">
      <c r="A6" s="15" t="s">
        <v>195</v>
      </c>
      <c r="B6" s="21"/>
      <c r="C6" s="22"/>
      <c r="D6" s="22"/>
      <c r="E6" s="22"/>
      <c r="F6" s="23"/>
    </row>
    <row r="7" s="10" customFormat="1" ht="93.75" customHeight="1" spans="1:6">
      <c r="A7" s="15" t="s">
        <v>196</v>
      </c>
      <c r="B7" s="24"/>
      <c r="C7" s="24"/>
      <c r="D7" s="24"/>
      <c r="E7" s="24"/>
      <c r="F7" s="24"/>
    </row>
    <row r="8" s="10" customFormat="1" ht="132.75" customHeight="1" spans="1:6">
      <c r="A8" s="15" t="s">
        <v>197</v>
      </c>
      <c r="B8" s="24"/>
      <c r="C8" s="24"/>
      <c r="D8" s="24"/>
      <c r="E8" s="24"/>
      <c r="F8" s="24"/>
    </row>
    <row r="9" s="10" customFormat="1" ht="134.25" customHeight="1" spans="1:6">
      <c r="A9" s="15" t="s">
        <v>198</v>
      </c>
      <c r="B9" s="24"/>
      <c r="C9" s="24"/>
      <c r="D9" s="24"/>
      <c r="E9" s="24"/>
      <c r="F9" s="24"/>
    </row>
    <row r="10" s="10" customFormat="1" ht="21.75" customHeight="1" spans="1:6">
      <c r="A10" s="15" t="s">
        <v>156</v>
      </c>
      <c r="B10" s="15" t="s">
        <v>157</v>
      </c>
      <c r="C10" s="16" t="s">
        <v>158</v>
      </c>
      <c r="D10" s="15" t="s">
        <v>159</v>
      </c>
      <c r="E10" s="15" t="s">
        <v>160</v>
      </c>
      <c r="F10" s="16" t="s">
        <v>161</v>
      </c>
    </row>
    <row r="11" s="10" customFormat="1" ht="18" customHeight="1" spans="1:6">
      <c r="A11" s="16" t="s">
        <v>156</v>
      </c>
      <c r="B11" s="25"/>
      <c r="C11" s="16"/>
      <c r="D11" s="16"/>
      <c r="E11" s="16"/>
      <c r="F11" s="16"/>
    </row>
    <row r="12" s="10" customFormat="1" ht="18" customHeight="1" spans="1:6">
      <c r="A12" s="16" t="s">
        <v>156</v>
      </c>
      <c r="B12" s="25"/>
      <c r="C12" s="16"/>
      <c r="D12" s="16"/>
      <c r="E12" s="16"/>
      <c r="F12" s="16"/>
    </row>
    <row r="13" s="10" customFormat="1" ht="18" customHeight="1" spans="1:6">
      <c r="A13" s="16" t="s">
        <v>156</v>
      </c>
      <c r="B13" s="25"/>
      <c r="C13" s="16"/>
      <c r="D13" s="16"/>
      <c r="E13" s="16"/>
      <c r="F13" s="16"/>
    </row>
    <row r="14" s="10" customFormat="1" ht="18" customHeight="1" spans="1:6">
      <c r="A14" s="16" t="s">
        <v>156</v>
      </c>
      <c r="B14" s="25"/>
      <c r="C14" s="16"/>
      <c r="D14" s="16"/>
      <c r="E14" s="16"/>
      <c r="F14" s="16"/>
    </row>
    <row r="15" s="10" customFormat="1" ht="18" customHeight="1" spans="1:6">
      <c r="A15" s="16" t="s">
        <v>156</v>
      </c>
      <c r="B15" s="25"/>
      <c r="C15" s="16"/>
      <c r="D15" s="16"/>
      <c r="E15" s="16"/>
      <c r="F15" s="26"/>
    </row>
    <row r="16" s="10" customFormat="1" ht="18" customHeight="1" spans="1:6">
      <c r="A16" s="16" t="s">
        <v>156</v>
      </c>
      <c r="B16" s="25"/>
      <c r="C16" s="16"/>
      <c r="D16" s="16"/>
      <c r="E16" s="16"/>
      <c r="F16" s="16"/>
    </row>
    <row r="17" s="10" customFormat="1" ht="18" customHeight="1" spans="1:6">
      <c r="A17" s="16" t="s">
        <v>156</v>
      </c>
      <c r="B17" s="25"/>
      <c r="C17" s="16"/>
      <c r="D17" s="16"/>
      <c r="E17" s="16"/>
      <c r="F17" s="16"/>
    </row>
    <row r="18" s="10" customFormat="1" ht="18" customHeight="1" spans="1:6">
      <c r="A18" s="16" t="s">
        <v>156</v>
      </c>
      <c r="B18" s="25"/>
      <c r="C18" s="16"/>
      <c r="D18" s="16"/>
      <c r="E18" s="16"/>
      <c r="F18" s="16"/>
    </row>
    <row r="19" s="10" customFormat="1" ht="18" customHeight="1" spans="1:6">
      <c r="A19" s="16" t="s">
        <v>156</v>
      </c>
      <c r="B19" s="25"/>
      <c r="C19" s="16"/>
      <c r="D19" s="16"/>
      <c r="E19" s="16"/>
      <c r="F19" s="16"/>
    </row>
    <row r="20" s="10" customFormat="1" ht="18" customHeight="1" spans="1:6">
      <c r="A20" s="16" t="s">
        <v>156</v>
      </c>
      <c r="B20" s="25"/>
      <c r="C20" s="16"/>
      <c r="D20" s="16"/>
      <c r="E20" s="16"/>
      <c r="F20" s="16"/>
    </row>
    <row r="21" spans="1:6">
      <c r="A21" s="11" t="s">
        <v>199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tabSelected="1" workbookViewId="0">
      <selection activeCell="E4" sqref="E4:F4"/>
    </sheetView>
  </sheetViews>
  <sheetFormatPr defaultColWidth="9" defaultRowHeight="13.5"/>
  <cols>
    <col min="1" max="1" width="17.7522123893805" style="2" customWidth="1"/>
    <col min="2" max="2" width="14.6371681415929" style="2" customWidth="1"/>
    <col min="3" max="3" width="17.1327433628319" style="2" customWidth="1"/>
    <col min="4" max="4" width="16.3805309734513" style="2" customWidth="1"/>
    <col min="5" max="5" width="11.3805309734513" style="2" customWidth="1"/>
    <col min="6" max="6" width="10.2477876106195" style="2" customWidth="1"/>
    <col min="7" max="7" width="11" style="2" customWidth="1"/>
    <col min="8" max="8" width="13.2477876106195" style="2" customWidth="1"/>
    <col min="9" max="9" width="13" style="2" customWidth="1"/>
    <col min="10" max="16364" width="9" style="2"/>
  </cols>
  <sheetData>
    <row r="1" spans="1:9">
      <c r="A1" s="3" t="s">
        <v>200</v>
      </c>
    </row>
    <row r="2" ht="56" customHeight="1" spans="1:9">
      <c r="A2" s="4" t="s">
        <v>201</v>
      </c>
      <c r="B2" s="4"/>
      <c r="C2" s="4"/>
      <c r="D2" s="4"/>
      <c r="E2" s="4"/>
      <c r="F2" s="4"/>
      <c r="G2" s="4"/>
      <c r="H2" s="4"/>
      <c r="I2" s="4"/>
    </row>
    <row r="3" ht="17" customHeight="1" spans="1:9">
      <c r="A3" s="4"/>
      <c r="B3" s="4"/>
      <c r="C3" s="4"/>
      <c r="D3" s="4"/>
      <c r="E3" s="4"/>
      <c r="F3" s="4"/>
      <c r="G3" s="4"/>
      <c r="H3" s="4"/>
      <c r="I3" s="5" t="s">
        <v>2</v>
      </c>
    </row>
    <row r="4" ht="184.5" spans="1:9">
      <c r="A4" s="6" t="s">
        <v>202</v>
      </c>
      <c r="B4" s="6" t="s">
        <v>203</v>
      </c>
      <c r="C4" s="6"/>
      <c r="D4" s="6" t="s">
        <v>204</v>
      </c>
      <c r="E4" s="6" t="s">
        <v>205</v>
      </c>
      <c r="F4" s="6"/>
      <c r="G4" s="6" t="s">
        <v>206</v>
      </c>
      <c r="H4" s="6"/>
      <c r="I4" s="6" t="s">
        <v>207</v>
      </c>
    </row>
    <row r="5" ht="25.15" customHeight="1" spans="1:9">
      <c r="A5" s="6" t="s">
        <v>208</v>
      </c>
      <c r="B5" s="6" t="s">
        <v>152</v>
      </c>
      <c r="C5" s="6"/>
      <c r="D5" s="6" t="s">
        <v>209</v>
      </c>
      <c r="E5" s="6" t="s">
        <v>210</v>
      </c>
      <c r="F5" s="6"/>
      <c r="G5" s="6" t="s">
        <v>211</v>
      </c>
      <c r="H5" s="6"/>
      <c r="I5" s="6">
        <v>10</v>
      </c>
    </row>
    <row r="6" ht="30.75" spans="1:9">
      <c r="A6" s="6" t="s">
        <v>212</v>
      </c>
      <c r="B6" s="6">
        <v>10</v>
      </c>
      <c r="C6" s="6"/>
      <c r="D6" s="6" t="s">
        <v>213</v>
      </c>
      <c r="E6" s="97" t="s">
        <v>214</v>
      </c>
      <c r="F6" s="6"/>
      <c r="G6" s="6" t="s">
        <v>215</v>
      </c>
      <c r="H6" s="6" t="s">
        <v>216</v>
      </c>
      <c r="I6" s="6">
        <v>10</v>
      </c>
    </row>
    <row r="7" ht="25.15" customHeight="1" spans="1:9">
      <c r="A7" s="6" t="s">
        <v>217</v>
      </c>
      <c r="B7" s="7" t="s">
        <v>218</v>
      </c>
      <c r="C7" s="7"/>
      <c r="D7" s="7"/>
      <c r="E7" s="7"/>
      <c r="F7" s="7"/>
      <c r="G7" s="6" t="s">
        <v>219</v>
      </c>
      <c r="H7" s="6"/>
      <c r="I7" s="6">
        <v>0</v>
      </c>
    </row>
    <row r="8" ht="25.15" customHeight="1" spans="1:9">
      <c r="A8" s="6"/>
      <c r="B8" s="7"/>
      <c r="C8" s="7"/>
      <c r="D8" s="7"/>
      <c r="E8" s="7"/>
      <c r="F8" s="7"/>
      <c r="G8" s="6" t="s">
        <v>220</v>
      </c>
      <c r="H8" s="6"/>
      <c r="I8" s="6">
        <v>0</v>
      </c>
    </row>
    <row r="9" ht="25.15" customHeight="1" spans="1:9">
      <c r="A9" s="6"/>
      <c r="B9" s="7"/>
      <c r="C9" s="7"/>
      <c r="D9" s="7"/>
      <c r="E9" s="7"/>
      <c r="F9" s="7"/>
      <c r="G9" s="6" t="s">
        <v>221</v>
      </c>
      <c r="H9" s="6"/>
      <c r="I9" s="6">
        <v>0</v>
      </c>
    </row>
    <row r="10" ht="25.15" customHeight="1" spans="1:9">
      <c r="A10" s="6"/>
      <c r="B10" s="7"/>
      <c r="C10" s="7"/>
      <c r="D10" s="7"/>
      <c r="E10" s="7"/>
      <c r="F10" s="7"/>
      <c r="G10" s="6" t="s">
        <v>222</v>
      </c>
      <c r="H10" s="6"/>
      <c r="I10" s="6">
        <v>0</v>
      </c>
    </row>
    <row r="11" s="1" customFormat="1" ht="38" customHeight="1" spans="1:9">
      <c r="A11" s="6" t="s">
        <v>223</v>
      </c>
      <c r="B11" s="6" t="s">
        <v>224</v>
      </c>
      <c r="C11" s="6" t="s">
        <v>225</v>
      </c>
      <c r="D11" s="6" t="s">
        <v>160</v>
      </c>
      <c r="E11" s="6" t="s">
        <v>161</v>
      </c>
      <c r="F11" s="6" t="s">
        <v>226</v>
      </c>
      <c r="G11" s="6" t="s">
        <v>227</v>
      </c>
      <c r="H11" s="6" t="s">
        <v>228</v>
      </c>
      <c r="I11" s="6"/>
    </row>
    <row r="12" ht="30.75" spans="1:9">
      <c r="A12" s="6" t="s">
        <v>229</v>
      </c>
      <c r="B12" s="6" t="s">
        <v>230</v>
      </c>
      <c r="C12" s="6" t="s">
        <v>231</v>
      </c>
      <c r="D12" s="6" t="s">
        <v>183</v>
      </c>
      <c r="E12" s="6" t="s">
        <v>184</v>
      </c>
      <c r="F12" s="6"/>
      <c r="G12" s="6" t="s">
        <v>232</v>
      </c>
      <c r="H12" s="8" t="s">
        <v>233</v>
      </c>
      <c r="I12" s="9"/>
    </row>
    <row r="13" ht="46.15" spans="1:9">
      <c r="A13" s="6" t="s">
        <v>229</v>
      </c>
      <c r="B13" s="6" t="s">
        <v>234</v>
      </c>
      <c r="C13" s="6" t="s">
        <v>235</v>
      </c>
      <c r="D13" s="6" t="s">
        <v>183</v>
      </c>
      <c r="E13" s="6" t="s">
        <v>184</v>
      </c>
      <c r="F13" s="6"/>
      <c r="G13" s="6" t="s">
        <v>232</v>
      </c>
      <c r="H13" s="8" t="s">
        <v>233</v>
      </c>
      <c r="I13" s="9"/>
    </row>
    <row r="14" ht="30.75" spans="1:9">
      <c r="A14" s="6" t="s">
        <v>229</v>
      </c>
      <c r="B14" s="6" t="s">
        <v>236</v>
      </c>
      <c r="C14" s="6" t="s">
        <v>237</v>
      </c>
      <c r="D14" s="6" t="s">
        <v>165</v>
      </c>
      <c r="E14" s="6" t="s">
        <v>238</v>
      </c>
      <c r="F14" s="6" t="s">
        <v>239</v>
      </c>
      <c r="G14" s="6" t="s">
        <v>232</v>
      </c>
      <c r="H14" s="8" t="s">
        <v>233</v>
      </c>
      <c r="I14" s="9"/>
    </row>
    <row r="15" ht="46.15" spans="1:9">
      <c r="A15" s="6" t="s">
        <v>240</v>
      </c>
      <c r="B15" s="6" t="s">
        <v>241</v>
      </c>
      <c r="C15" s="6" t="s">
        <v>242</v>
      </c>
      <c r="D15" s="6" t="s">
        <v>183</v>
      </c>
      <c r="E15" s="6" t="s">
        <v>184</v>
      </c>
      <c r="F15" s="6"/>
      <c r="G15" s="6" t="s">
        <v>232</v>
      </c>
      <c r="H15" s="8" t="s">
        <v>233</v>
      </c>
      <c r="I15" s="9"/>
    </row>
    <row r="16" ht="46.15" spans="1:9">
      <c r="A16" s="6" t="s">
        <v>243</v>
      </c>
      <c r="B16" s="6" t="s">
        <v>243</v>
      </c>
      <c r="C16" s="6" t="s">
        <v>244</v>
      </c>
      <c r="D16" s="6" t="s">
        <v>165</v>
      </c>
      <c r="E16" s="6" t="s">
        <v>180</v>
      </c>
      <c r="F16" s="6" t="s">
        <v>164</v>
      </c>
      <c r="G16" s="6" t="s">
        <v>163</v>
      </c>
      <c r="H16" s="8" t="s">
        <v>233</v>
      </c>
      <c r="I16" s="9"/>
    </row>
    <row r="17" ht="12" customHeight="1" spans="2:4">
      <c r="B17" s="1"/>
      <c r="C17" s="1"/>
      <c r="D17" s="1"/>
    </row>
    <row r="18" ht="12" customHeight="1" spans="2:4">
      <c r="B18" s="1"/>
      <c r="C18" s="1"/>
      <c r="D18" s="1"/>
    </row>
    <row r="19" ht="12" customHeight="1" spans="2:4">
      <c r="B19" s="1"/>
      <c r="C19" s="1"/>
      <c r="D19" s="1"/>
    </row>
    <row r="20" ht="12" customHeight="1" spans="2:4">
      <c r="B20" s="1"/>
      <c r="C20" s="1"/>
      <c r="D20" s="1"/>
    </row>
    <row r="21" ht="12" customHeight="1" spans="2:4">
      <c r="B21" s="1"/>
      <c r="C21" s="1"/>
      <c r="D21" s="1"/>
    </row>
    <row r="22" ht="12" customHeight="1" spans="2:4">
      <c r="B22" s="1"/>
      <c r="C22" s="1"/>
      <c r="D22" s="1"/>
    </row>
    <row r="23" ht="12" customHeight="1" spans="2:4">
      <c r="B23" s="1"/>
      <c r="C23" s="1"/>
      <c r="D23" s="1"/>
    </row>
    <row r="24" ht="12" customHeight="1" spans="2:4">
      <c r="B24" s="1"/>
      <c r="C24" s="1"/>
      <c r="D24" s="1"/>
    </row>
    <row r="25" ht="12" customHeight="1" spans="2:4">
      <c r="B25" s="1"/>
      <c r="C25" s="1"/>
      <c r="D25" s="1"/>
    </row>
    <row r="26" ht="12" customHeight="1" spans="2:4">
      <c r="B26" s="1"/>
      <c r="C26" s="1"/>
      <c r="D26" s="1"/>
    </row>
    <row r="27" ht="12" customHeight="1" spans="2:4">
      <c r="B27" s="1"/>
      <c r="C27" s="1"/>
      <c r="D27" s="1"/>
    </row>
    <row r="28" ht="12" customHeight="1" spans="2:4">
      <c r="B28" s="1"/>
      <c r="C28" s="1"/>
      <c r="D28" s="1"/>
    </row>
    <row r="29" ht="12" customHeight="1" spans="2:4">
      <c r="B29" s="1"/>
      <c r="C29" s="1"/>
      <c r="D29" s="1"/>
    </row>
    <row r="30" ht="12" customHeight="1" spans="2:4">
      <c r="B30" s="1"/>
      <c r="C30" s="1"/>
      <c r="D30" s="1"/>
    </row>
    <row r="31" ht="12" customHeight="1" spans="2:4">
      <c r="B31" s="1"/>
      <c r="C31" s="1"/>
      <c r="D31" s="1"/>
    </row>
    <row r="32" ht="12" customHeight="1" spans="2:4">
      <c r="B32" s="1"/>
      <c r="C32" s="1"/>
      <c r="D32" s="1"/>
    </row>
    <row r="33" ht="12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D8" sqref="D8"/>
    </sheetView>
  </sheetViews>
  <sheetFormatPr defaultColWidth="10" defaultRowHeight="13.5"/>
  <cols>
    <col min="1" max="1" width="0.132743362831858" customWidth="1"/>
    <col min="2" max="2" width="12.1061946902655" style="78" customWidth="1"/>
    <col min="3" max="3" width="40.6991150442478" customWidth="1"/>
    <col min="4" max="4" width="12.7522123893805" style="78" customWidth="1"/>
    <col min="5" max="5" width="13.1592920353982" style="78" customWidth="1"/>
    <col min="6" max="6" width="13.4336283185841" style="78" customWidth="1"/>
    <col min="7" max="7" width="9.76991150442478" customWidth="1"/>
    <col min="9" max="9" width="18" customWidth="1"/>
  </cols>
  <sheetData>
    <row r="1" ht="16.35" customHeight="1" spans="1:12">
      <c r="A1" s="27"/>
      <c r="B1" s="79" t="s">
        <v>27</v>
      </c>
      <c r="C1" s="27"/>
      <c r="D1" s="80"/>
      <c r="E1" s="80"/>
      <c r="F1" s="80"/>
    </row>
    <row r="2" ht="16.35" customHeight="1" spans="1:12">
      <c r="B2" s="75" t="s">
        <v>28</v>
      </c>
      <c r="C2" s="75"/>
      <c r="D2" s="75"/>
      <c r="E2" s="75"/>
      <c r="F2" s="75"/>
    </row>
    <row r="3" ht="16.35" customHeight="1" spans="1:12">
      <c r="B3" s="75"/>
      <c r="C3" s="75"/>
      <c r="D3" s="75"/>
      <c r="E3" s="75"/>
      <c r="F3" s="75"/>
    </row>
    <row r="4" ht="16.35" customHeight="1" spans="1:12">
      <c r="B4" s="80"/>
      <c r="C4" s="27"/>
      <c r="D4" s="80"/>
      <c r="E4" s="80"/>
      <c r="F4" s="80"/>
    </row>
    <row r="5" ht="20.7" customHeight="1" spans="1:12">
      <c r="B5" s="80"/>
      <c r="C5" s="27"/>
      <c r="D5" s="80"/>
      <c r="E5" s="80"/>
      <c r="F5" s="81" t="s">
        <v>2</v>
      </c>
    </row>
    <row r="6" ht="34.5" customHeight="1" spans="1:12">
      <c r="B6" s="43" t="s">
        <v>29</v>
      </c>
      <c r="C6" s="43"/>
      <c r="D6" s="43" t="s">
        <v>30</v>
      </c>
      <c r="E6" s="43"/>
      <c r="F6" s="43"/>
    </row>
    <row r="7" ht="29.3" customHeight="1" spans="1:12">
      <c r="B7" s="43" t="s">
        <v>31</v>
      </c>
      <c r="C7" s="43" t="s">
        <v>32</v>
      </c>
      <c r="D7" s="43" t="s">
        <v>33</v>
      </c>
      <c r="E7" s="43" t="s">
        <v>34</v>
      </c>
      <c r="F7" s="43" t="s">
        <v>35</v>
      </c>
      <c r="I7" s="82"/>
      <c r="J7" s="83"/>
      <c r="K7" s="83"/>
      <c r="L7" s="83"/>
    </row>
    <row r="8" ht="22.4" customHeight="1" spans="1:12">
      <c r="B8" s="32" t="s">
        <v>7</v>
      </c>
      <c r="C8" s="32"/>
      <c r="D8" s="84">
        <f>表一!C6</f>
        <v>314.8</v>
      </c>
      <c r="E8" s="84">
        <f>D8-F8</f>
        <v>223.67</v>
      </c>
      <c r="F8" s="84">
        <v>91.13</v>
      </c>
      <c r="I8" s="82"/>
      <c r="J8" s="83"/>
      <c r="K8" s="83"/>
      <c r="L8" s="83"/>
    </row>
    <row r="9" ht="22.4" customHeight="1" spans="1:12">
      <c r="B9" s="84" t="s">
        <v>36</v>
      </c>
      <c r="C9" s="53" t="s">
        <v>14</v>
      </c>
      <c r="D9" s="84">
        <f>表一!E7</f>
        <v>243.17</v>
      </c>
      <c r="E9" s="84">
        <f t="shared" ref="E9:E23" si="0">D9-F9</f>
        <v>152.04</v>
      </c>
      <c r="F9" s="84">
        <v>91.13</v>
      </c>
      <c r="I9" s="82"/>
      <c r="J9" s="83"/>
      <c r="K9" s="83"/>
      <c r="L9" s="83"/>
    </row>
    <row r="10" ht="22.4" customHeight="1" spans="1:12">
      <c r="B10" s="84" t="s">
        <v>37</v>
      </c>
      <c r="C10" s="53" t="s">
        <v>38</v>
      </c>
      <c r="D10" s="84">
        <f>表一!E7</f>
        <v>243.17</v>
      </c>
      <c r="E10" s="84">
        <f t="shared" si="0"/>
        <v>152.04</v>
      </c>
      <c r="F10" s="84">
        <v>91.13</v>
      </c>
      <c r="I10" s="82"/>
      <c r="J10" s="83"/>
      <c r="K10" s="83"/>
      <c r="L10" s="83"/>
    </row>
    <row r="11" ht="22.4" customHeight="1" spans="1:12">
      <c r="B11" s="84" t="s">
        <v>39</v>
      </c>
      <c r="C11" s="53" t="s">
        <v>40</v>
      </c>
      <c r="D11" s="84">
        <f>E10</f>
        <v>152.04</v>
      </c>
      <c r="E11" s="84">
        <f t="shared" si="0"/>
        <v>152.04</v>
      </c>
      <c r="F11" s="84"/>
      <c r="I11" s="82"/>
      <c r="J11" s="83"/>
      <c r="K11" s="83"/>
      <c r="L11" s="83"/>
    </row>
    <row r="12" ht="22.4" customHeight="1" spans="1:12">
      <c r="B12" s="84" t="s">
        <v>41</v>
      </c>
      <c r="C12" s="53" t="s">
        <v>42</v>
      </c>
      <c r="D12" s="84">
        <f>F12</f>
        <v>91.13</v>
      </c>
      <c r="E12" s="84">
        <f t="shared" si="0"/>
        <v>0</v>
      </c>
      <c r="F12" s="84">
        <v>91.13</v>
      </c>
      <c r="I12" s="82"/>
      <c r="J12" s="83"/>
      <c r="K12" s="83"/>
      <c r="L12" s="83"/>
    </row>
    <row r="13" ht="22.4" customHeight="1" spans="1:12">
      <c r="B13" s="84" t="s">
        <v>43</v>
      </c>
      <c r="C13" s="53" t="s">
        <v>16</v>
      </c>
      <c r="D13" s="84">
        <f>表一!E8</f>
        <v>43.35</v>
      </c>
      <c r="E13" s="84">
        <f t="shared" si="0"/>
        <v>43.35</v>
      </c>
      <c r="F13" s="84"/>
      <c r="I13" s="82"/>
      <c r="J13" s="83"/>
      <c r="K13" s="83"/>
      <c r="L13" s="83"/>
    </row>
    <row r="14" ht="22.4" customHeight="1" spans="1:12">
      <c r="B14" s="84" t="s">
        <v>44</v>
      </c>
      <c r="C14" s="53" t="s">
        <v>45</v>
      </c>
      <c r="D14" s="84">
        <f>D13</f>
        <v>43.35</v>
      </c>
      <c r="E14" s="84">
        <f t="shared" si="0"/>
        <v>43.35</v>
      </c>
      <c r="F14" s="84"/>
      <c r="I14" s="82"/>
      <c r="J14" s="83"/>
      <c r="K14" s="83"/>
      <c r="L14" s="83"/>
    </row>
    <row r="15" ht="22.4" customHeight="1" spans="1:12">
      <c r="B15" s="84" t="s">
        <v>46</v>
      </c>
      <c r="C15" s="53" t="s">
        <v>47</v>
      </c>
      <c r="D15" s="84">
        <v>14.26</v>
      </c>
      <c r="E15" s="84">
        <f t="shared" si="0"/>
        <v>14.26</v>
      </c>
      <c r="F15" s="84"/>
      <c r="I15" s="82"/>
      <c r="J15" s="83"/>
      <c r="K15" s="83"/>
      <c r="L15" s="83"/>
    </row>
    <row r="16" ht="22.4" customHeight="1" spans="1:12">
      <c r="B16" s="84" t="s">
        <v>48</v>
      </c>
      <c r="C16" s="53" t="s">
        <v>49</v>
      </c>
      <c r="D16" s="84">
        <v>19.39</v>
      </c>
      <c r="E16" s="84">
        <f t="shared" si="0"/>
        <v>19.39</v>
      </c>
      <c r="F16" s="84"/>
      <c r="I16" s="82"/>
      <c r="J16" s="83"/>
      <c r="K16" s="83"/>
      <c r="L16" s="83"/>
    </row>
    <row r="17" ht="22.4" customHeight="1" spans="2:12">
      <c r="B17" s="84" t="s">
        <v>50</v>
      </c>
      <c r="C17" s="53" t="s">
        <v>51</v>
      </c>
      <c r="D17" s="84">
        <v>9.69</v>
      </c>
      <c r="E17" s="84">
        <f t="shared" si="0"/>
        <v>9.69</v>
      </c>
      <c r="F17" s="84"/>
      <c r="I17" s="82"/>
      <c r="J17" s="83"/>
      <c r="K17" s="83"/>
      <c r="L17" s="83"/>
    </row>
    <row r="18" ht="22.4" customHeight="1" spans="2:12">
      <c r="B18" s="84" t="s">
        <v>52</v>
      </c>
      <c r="C18" s="53" t="s">
        <v>18</v>
      </c>
      <c r="D18" s="84">
        <f>表一!E9</f>
        <v>12.12</v>
      </c>
      <c r="E18" s="84">
        <f t="shared" si="0"/>
        <v>12.12</v>
      </c>
      <c r="F18" s="84"/>
      <c r="I18" s="82"/>
      <c r="J18" s="83"/>
      <c r="K18" s="83"/>
      <c r="L18" s="83"/>
    </row>
    <row r="19" ht="22.4" customHeight="1" spans="2:12">
      <c r="B19" s="84" t="s">
        <v>53</v>
      </c>
      <c r="C19" s="53" t="s">
        <v>54</v>
      </c>
      <c r="D19" s="84">
        <v>12.12</v>
      </c>
      <c r="E19" s="84">
        <f t="shared" si="0"/>
        <v>12.12</v>
      </c>
      <c r="F19" s="84"/>
      <c r="I19" s="82"/>
      <c r="J19" s="83"/>
      <c r="K19" s="83"/>
      <c r="L19" s="83"/>
    </row>
    <row r="20" ht="22.4" customHeight="1" spans="2:12">
      <c r="B20" s="84" t="s">
        <v>55</v>
      </c>
      <c r="C20" s="53" t="s">
        <v>56</v>
      </c>
      <c r="D20" s="84">
        <v>12.12</v>
      </c>
      <c r="E20" s="84">
        <f t="shared" si="0"/>
        <v>12.12</v>
      </c>
      <c r="F20" s="84"/>
      <c r="I20" s="82"/>
      <c r="J20" s="83"/>
      <c r="K20" s="83"/>
      <c r="L20" s="83"/>
    </row>
    <row r="21" ht="22.4" customHeight="1" spans="2:12">
      <c r="B21" s="84" t="s">
        <v>57</v>
      </c>
      <c r="C21" s="53" t="s">
        <v>19</v>
      </c>
      <c r="D21" s="84">
        <f>表一!E10</f>
        <v>16.16</v>
      </c>
      <c r="E21" s="84">
        <f t="shared" si="0"/>
        <v>16.16</v>
      </c>
      <c r="F21" s="84"/>
      <c r="I21" s="82"/>
      <c r="J21" s="83"/>
      <c r="K21" s="83"/>
      <c r="L21" s="83"/>
    </row>
    <row r="22" ht="23.25" customHeight="1" spans="2:12">
      <c r="B22" s="85" t="s">
        <v>58</v>
      </c>
      <c r="C22" s="86"/>
      <c r="D22" s="85"/>
      <c r="E22" s="85"/>
      <c r="F22" s="85"/>
      <c r="I22" s="87"/>
      <c r="J22" s="88"/>
      <c r="K22" s="88"/>
      <c r="L22" s="88"/>
    </row>
    <row r="28" spans="2:12">
      <c r="D28" s="89"/>
      <c r="E28" s="89"/>
      <c r="F28" s="89"/>
    </row>
    <row r="29" ht="15.75" spans="2:12">
      <c r="D29" s="90"/>
      <c r="E29" s="90"/>
      <c r="F29" s="89"/>
    </row>
    <row r="30" ht="15.75" spans="2:12">
      <c r="D30" s="90"/>
      <c r="E30" s="90"/>
      <c r="F30" s="89"/>
    </row>
    <row r="31" ht="15.75" spans="2:12">
      <c r="D31" s="91"/>
      <c r="E31" s="91"/>
      <c r="F31" s="89"/>
    </row>
    <row r="32" spans="2:12">
      <c r="D32" s="89"/>
      <c r="E32" s="89"/>
      <c r="F32" s="89"/>
    </row>
    <row r="33" spans="4:6">
      <c r="D33" s="89"/>
      <c r="E33" s="89"/>
      <c r="F33" s="89"/>
    </row>
  </sheetData>
  <mergeCells count="5">
    <mergeCell ref="B6:C6"/>
    <mergeCell ref="D6:F6"/>
    <mergeCell ref="B8:C8"/>
    <mergeCell ref="B22:F22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B1" workbookViewId="0">
      <selection activeCell="H10" sqref="H10"/>
    </sheetView>
  </sheetViews>
  <sheetFormatPr defaultColWidth="10" defaultRowHeight="13.5" outlineLevelCol="5"/>
  <cols>
    <col min="1" max="1" width="7" hidden="1" customWidth="1"/>
    <col min="2" max="2" width="12.7522123893805" customWidth="1"/>
    <col min="3" max="3" width="36.0973451327434" customWidth="1"/>
    <col min="4" max="4" width="17.0973451327434" customWidth="1"/>
    <col min="5" max="5" width="16.5575221238938" customWidth="1"/>
    <col min="6" max="6" width="17.5044247787611" customWidth="1"/>
    <col min="7" max="7" width="9.76991150442478" customWidth="1"/>
  </cols>
  <sheetData>
    <row r="1" ht="18.1" customHeight="1" spans="1:6">
      <c r="A1" s="27"/>
      <c r="B1" s="76" t="s">
        <v>59</v>
      </c>
      <c r="C1" s="62"/>
      <c r="D1" s="62"/>
      <c r="E1" s="62"/>
      <c r="F1" s="62"/>
    </row>
    <row r="2" ht="16.35" customHeight="1" spans="1:6">
      <c r="B2" s="70" t="s">
        <v>60</v>
      </c>
      <c r="C2" s="70"/>
      <c r="D2" s="70"/>
      <c r="E2" s="70"/>
      <c r="F2" s="70"/>
    </row>
    <row r="3" ht="16.35" customHeight="1" spans="1:6">
      <c r="B3" s="70"/>
      <c r="C3" s="70"/>
      <c r="D3" s="70"/>
      <c r="E3" s="70"/>
      <c r="F3" s="70"/>
    </row>
    <row r="4" ht="16.35" customHeight="1" spans="1:6">
      <c r="B4" s="62"/>
      <c r="C4" s="62"/>
      <c r="D4" s="62"/>
      <c r="E4" s="62"/>
      <c r="F4" s="62"/>
    </row>
    <row r="5" ht="19.8" customHeight="1" spans="1:6">
      <c r="B5" s="62"/>
      <c r="C5" s="62"/>
      <c r="D5" s="62"/>
      <c r="E5" s="62"/>
      <c r="F5" s="42" t="s">
        <v>2</v>
      </c>
    </row>
    <row r="6" ht="36.2" customHeight="1" spans="1:6">
      <c r="B6" s="55" t="s">
        <v>61</v>
      </c>
      <c r="C6" s="55"/>
      <c r="D6" s="55" t="s">
        <v>62</v>
      </c>
      <c r="E6" s="55"/>
      <c r="F6" s="55"/>
    </row>
    <row r="7" ht="27.6" customHeight="1" spans="1:6">
      <c r="B7" s="55" t="s">
        <v>63</v>
      </c>
      <c r="C7" s="55" t="s">
        <v>32</v>
      </c>
      <c r="D7" s="55" t="s">
        <v>33</v>
      </c>
      <c r="E7" s="55" t="s">
        <v>64</v>
      </c>
      <c r="F7" s="55" t="s">
        <v>65</v>
      </c>
    </row>
    <row r="8" ht="19.8" customHeight="1" spans="1:6">
      <c r="B8" s="56" t="s">
        <v>7</v>
      </c>
      <c r="C8" s="56"/>
      <c r="D8" s="77">
        <v>223.67</v>
      </c>
      <c r="E8" s="77">
        <v>194.85</v>
      </c>
      <c r="F8" s="77">
        <v>28.83</v>
      </c>
    </row>
    <row r="9" ht="21" customHeight="1" spans="1:6">
      <c r="B9" s="77" t="s">
        <v>66</v>
      </c>
      <c r="C9" s="77" t="s">
        <v>67</v>
      </c>
      <c r="D9" s="77">
        <v>179.15</v>
      </c>
      <c r="E9" s="77">
        <v>179.15</v>
      </c>
      <c r="F9" s="77"/>
    </row>
    <row r="10" ht="21" customHeight="1" spans="1:6">
      <c r="B10" s="77" t="s">
        <v>68</v>
      </c>
      <c r="C10" s="77" t="s">
        <v>69</v>
      </c>
      <c r="D10" s="77">
        <v>46.51</v>
      </c>
      <c r="E10" s="77">
        <v>46.51</v>
      </c>
      <c r="F10" s="77"/>
    </row>
    <row r="11" ht="21" customHeight="1" spans="1:6">
      <c r="B11" s="77" t="s">
        <v>70</v>
      </c>
      <c r="C11" s="77" t="s">
        <v>71</v>
      </c>
      <c r="D11" s="77">
        <v>33.47</v>
      </c>
      <c r="E11" s="77">
        <v>33.47</v>
      </c>
      <c r="F11" s="77"/>
    </row>
    <row r="12" ht="21" customHeight="1" spans="1:6">
      <c r="B12" s="77" t="s">
        <v>72</v>
      </c>
      <c r="C12" s="77" t="s">
        <v>73</v>
      </c>
      <c r="D12" s="77">
        <v>41.2</v>
      </c>
      <c r="E12" s="77">
        <v>41.2</v>
      </c>
      <c r="F12" s="77"/>
    </row>
    <row r="13" ht="21" customHeight="1" spans="1:6">
      <c r="B13" s="77" t="s">
        <v>74</v>
      </c>
      <c r="C13" s="77" t="s">
        <v>75</v>
      </c>
      <c r="D13" s="77">
        <v>19.39</v>
      </c>
      <c r="E13" s="77">
        <v>19.39</v>
      </c>
      <c r="F13" s="77"/>
    </row>
    <row r="14" ht="21" customHeight="1" spans="1:6">
      <c r="B14" s="77" t="s">
        <v>76</v>
      </c>
      <c r="C14" s="77" t="s">
        <v>77</v>
      </c>
      <c r="D14" s="77">
        <v>9.69</v>
      </c>
      <c r="E14" s="77">
        <v>9.69</v>
      </c>
      <c r="F14" s="77"/>
    </row>
    <row r="15" ht="21" customHeight="1" spans="1:6">
      <c r="B15" s="77" t="s">
        <v>78</v>
      </c>
      <c r="C15" s="77" t="s">
        <v>79</v>
      </c>
      <c r="D15" s="77">
        <v>12.12</v>
      </c>
      <c r="E15" s="77">
        <v>12.12</v>
      </c>
      <c r="F15" s="77"/>
    </row>
    <row r="16" ht="21" customHeight="1" spans="1:6">
      <c r="B16" s="77" t="s">
        <v>80</v>
      </c>
      <c r="C16" s="77" t="s">
        <v>81</v>
      </c>
      <c r="D16" s="77">
        <v>0.61</v>
      </c>
      <c r="E16" s="77">
        <v>0.61</v>
      </c>
      <c r="F16" s="77"/>
    </row>
    <row r="17" ht="21" customHeight="1" spans="2:6">
      <c r="B17" s="77" t="s">
        <v>82</v>
      </c>
      <c r="C17" s="77" t="s">
        <v>83</v>
      </c>
      <c r="D17" s="77">
        <v>16.16</v>
      </c>
      <c r="E17" s="77">
        <v>16.16</v>
      </c>
      <c r="F17" s="77"/>
    </row>
    <row r="18" ht="21" customHeight="1" spans="2:6">
      <c r="B18" s="77" t="s">
        <v>84</v>
      </c>
      <c r="C18" s="77" t="s">
        <v>85</v>
      </c>
      <c r="D18" s="77">
        <v>28.36</v>
      </c>
      <c r="E18" s="77"/>
      <c r="F18" s="77">
        <v>28.36</v>
      </c>
    </row>
    <row r="19" ht="21" customHeight="1" spans="2:6">
      <c r="B19" s="77" t="s">
        <v>86</v>
      </c>
      <c r="C19" s="77" t="s">
        <v>87</v>
      </c>
      <c r="D19" s="77">
        <v>10</v>
      </c>
      <c r="E19" s="77"/>
      <c r="F19" s="77">
        <v>10</v>
      </c>
    </row>
    <row r="20" ht="21" customHeight="1" spans="2:6">
      <c r="B20" s="77" t="s">
        <v>88</v>
      </c>
      <c r="C20" s="77" t="s">
        <v>89</v>
      </c>
      <c r="D20" s="77">
        <v>6</v>
      </c>
      <c r="E20" s="77"/>
      <c r="F20" s="77">
        <v>6</v>
      </c>
    </row>
    <row r="21" ht="21" customHeight="1" spans="2:6">
      <c r="B21" s="77" t="s">
        <v>90</v>
      </c>
      <c r="C21" s="77" t="s">
        <v>91</v>
      </c>
      <c r="D21" s="77">
        <v>1</v>
      </c>
      <c r="E21" s="77"/>
      <c r="F21" s="77">
        <v>1</v>
      </c>
    </row>
    <row r="22" ht="15.35" spans="2:6">
      <c r="B22" s="77" t="s">
        <v>92</v>
      </c>
      <c r="C22" s="77" t="s">
        <v>93</v>
      </c>
      <c r="D22" s="77">
        <v>1</v>
      </c>
      <c r="E22" s="77"/>
      <c r="F22" s="77">
        <v>1</v>
      </c>
    </row>
    <row r="23" ht="15.35" spans="2:6">
      <c r="B23" s="77" t="s">
        <v>94</v>
      </c>
      <c r="C23" s="77" t="s">
        <v>95</v>
      </c>
      <c r="D23" s="77">
        <v>0.56</v>
      </c>
      <c r="E23" s="77"/>
      <c r="F23" s="77">
        <v>0.56</v>
      </c>
    </row>
    <row r="24" ht="15.35" spans="2:6">
      <c r="B24" s="77" t="s">
        <v>96</v>
      </c>
      <c r="C24" s="77" t="s">
        <v>97</v>
      </c>
      <c r="D24" s="77">
        <v>8.28</v>
      </c>
      <c r="E24" s="77"/>
      <c r="F24" s="77">
        <v>8.28</v>
      </c>
    </row>
    <row r="25" ht="15.35" spans="2:6">
      <c r="B25" s="77" t="s">
        <v>98</v>
      </c>
      <c r="C25" s="77" t="s">
        <v>99</v>
      </c>
      <c r="D25" s="77">
        <v>1.52</v>
      </c>
      <c r="E25" s="77"/>
      <c r="F25" s="77">
        <v>1.52</v>
      </c>
    </row>
    <row r="26" ht="15.35" spans="2:6">
      <c r="B26" s="77" t="s">
        <v>100</v>
      </c>
      <c r="C26" s="77" t="s">
        <v>101</v>
      </c>
      <c r="D26" s="77">
        <v>16.17</v>
      </c>
      <c r="E26" s="77">
        <v>15.7</v>
      </c>
      <c r="F26" s="77">
        <v>0.46</v>
      </c>
    </row>
    <row r="27" ht="15.35" spans="2:6">
      <c r="B27" s="77" t="s">
        <v>102</v>
      </c>
      <c r="C27" s="77" t="s">
        <v>103</v>
      </c>
      <c r="D27" s="77">
        <v>16.17</v>
      </c>
      <c r="E27" s="77">
        <v>15.7</v>
      </c>
      <c r="F27" s="77">
        <v>0.46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K19" sqref="K19"/>
    </sheetView>
  </sheetViews>
  <sheetFormatPr defaultColWidth="10" defaultRowHeight="13.5"/>
  <cols>
    <col min="1" max="1" width="0.407079646017699" customWidth="1"/>
    <col min="2" max="2" width="11.6637168141593" customWidth="1"/>
    <col min="3" max="3" width="11.8053097345133" customWidth="1"/>
    <col min="4" max="4" width="11.6637168141593" customWidth="1"/>
    <col min="5" max="5" width="12.6371681415929" customWidth="1"/>
    <col min="6" max="6" width="11.8053097345133" customWidth="1"/>
    <col min="7" max="7" width="12.4867256637168" customWidth="1"/>
    <col min="8" max="8" width="11.6637168141593" customWidth="1"/>
    <col min="9" max="9" width="11.2566371681416" customWidth="1"/>
    <col min="10" max="10" width="12.070796460177" customWidth="1"/>
    <col min="11" max="11" width="11.8053097345133" customWidth="1"/>
    <col min="12" max="12" width="12.8938053097345" customWidth="1"/>
    <col min="13" max="13" width="13.3008849557522" customWidth="1"/>
    <col min="14" max="14" width="9.76991150442478" customWidth="1"/>
  </cols>
  <sheetData>
    <row r="1" ht="16.35" customHeight="1" spans="1:13">
      <c r="A1" s="27"/>
      <c r="B1" s="3" t="s">
        <v>104</v>
      </c>
    </row>
    <row r="2" ht="16.35" customHeight="1" spans="1:13">
      <c r="B2" s="75" t="s">
        <v>105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ht="16.35" customHeight="1" spans="1:13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ht="16.35" customHeight="1" spans="1:13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ht="20.7" customHeight="1" spans="1:13">
      <c r="M5" s="42" t="s">
        <v>2</v>
      </c>
    </row>
    <row r="6" ht="38.8" customHeight="1" spans="1:13">
      <c r="B6" s="43" t="s">
        <v>106</v>
      </c>
      <c r="C6" s="43"/>
      <c r="D6" s="43"/>
      <c r="E6" s="43"/>
      <c r="F6" s="43"/>
      <c r="G6" s="43"/>
      <c r="H6" s="43" t="s">
        <v>30</v>
      </c>
      <c r="I6" s="43"/>
      <c r="J6" s="43"/>
      <c r="K6" s="43"/>
      <c r="L6" s="43"/>
      <c r="M6" s="43"/>
    </row>
    <row r="7" ht="36.2" customHeight="1" spans="1:13">
      <c r="B7" s="43" t="s">
        <v>7</v>
      </c>
      <c r="C7" s="43" t="s">
        <v>107</v>
      </c>
      <c r="D7" s="43" t="s">
        <v>108</v>
      </c>
      <c r="E7" s="43"/>
      <c r="F7" s="43"/>
      <c r="G7" s="43" t="s">
        <v>109</v>
      </c>
      <c r="H7" s="43" t="s">
        <v>7</v>
      </c>
      <c r="I7" s="43" t="s">
        <v>107</v>
      </c>
      <c r="J7" s="43" t="s">
        <v>108</v>
      </c>
      <c r="K7" s="43"/>
      <c r="L7" s="43"/>
      <c r="M7" s="43" t="s">
        <v>109</v>
      </c>
    </row>
    <row r="8" ht="36.2" customHeight="1" spans="1:13">
      <c r="B8" s="43"/>
      <c r="C8" s="43"/>
      <c r="D8" s="43" t="s">
        <v>110</v>
      </c>
      <c r="E8" s="43" t="s">
        <v>111</v>
      </c>
      <c r="F8" s="43" t="s">
        <v>112</v>
      </c>
      <c r="G8" s="43"/>
      <c r="H8" s="43"/>
      <c r="I8" s="43"/>
      <c r="J8" s="43" t="s">
        <v>110</v>
      </c>
      <c r="K8" s="43" t="s">
        <v>111</v>
      </c>
      <c r="L8" s="43" t="s">
        <v>112</v>
      </c>
      <c r="M8" s="43"/>
    </row>
    <row r="9" ht="25.85" customHeight="1" spans="1:13">
      <c r="B9" s="33">
        <v>1.2</v>
      </c>
      <c r="C9" s="33"/>
      <c r="D9" s="33"/>
      <c r="E9" s="33"/>
      <c r="F9" s="33"/>
      <c r="G9" s="33">
        <v>1.2</v>
      </c>
      <c r="H9" s="33">
        <v>1</v>
      </c>
      <c r="I9" s="33"/>
      <c r="J9" s="33"/>
      <c r="K9" s="33"/>
      <c r="L9" s="33"/>
      <c r="M9" s="33">
        <v>1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20" sqref="C20"/>
    </sheetView>
  </sheetViews>
  <sheetFormatPr defaultColWidth="10" defaultRowHeight="13.5" outlineLevelCol="5"/>
  <cols>
    <col min="1" max="1" width="0.407079646017699" customWidth="1"/>
    <col min="2" max="2" width="11.5309734513274" customWidth="1"/>
    <col min="3" max="3" width="36.5044247787611" customWidth="1"/>
    <col min="4" max="4" width="15.3362831858407" customWidth="1"/>
    <col min="5" max="5" width="14.7964601769912" customWidth="1"/>
    <col min="6" max="6" width="15.3362831858407" customWidth="1"/>
    <col min="7" max="7" width="9.76991150442478" customWidth="1"/>
  </cols>
  <sheetData>
    <row r="1" ht="16.35" customHeight="1" spans="1:6">
      <c r="A1" s="27"/>
      <c r="B1" s="69" t="s">
        <v>113</v>
      </c>
      <c r="C1" s="62"/>
      <c r="D1" s="62"/>
      <c r="E1" s="62"/>
      <c r="F1" s="62"/>
    </row>
    <row r="2" ht="25" customHeight="1" spans="1:6">
      <c r="B2" s="70" t="s">
        <v>114</v>
      </c>
      <c r="C2" s="70"/>
      <c r="D2" s="70"/>
      <c r="E2" s="70"/>
      <c r="F2" s="70"/>
    </row>
    <row r="3" ht="26.7" customHeight="1" spans="1:6">
      <c r="B3" s="70"/>
      <c r="C3" s="70"/>
      <c r="D3" s="70"/>
      <c r="E3" s="70"/>
      <c r="F3" s="70"/>
    </row>
    <row r="4" ht="16.35" customHeight="1" spans="1:6">
      <c r="B4" s="62"/>
      <c r="C4" s="62"/>
      <c r="D4" s="62"/>
      <c r="E4" s="62"/>
      <c r="F4" s="62"/>
    </row>
    <row r="5" ht="21.55" customHeight="1" spans="1:6">
      <c r="B5" s="62"/>
      <c r="C5" s="62"/>
      <c r="D5" s="62"/>
      <c r="E5" s="62"/>
      <c r="F5" s="42" t="s">
        <v>2</v>
      </c>
    </row>
    <row r="6" ht="33.6" customHeight="1" spans="1:6">
      <c r="B6" s="55" t="s">
        <v>31</v>
      </c>
      <c r="C6" s="55" t="s">
        <v>32</v>
      </c>
      <c r="D6" s="55" t="s">
        <v>115</v>
      </c>
      <c r="E6" s="55"/>
      <c r="F6" s="55"/>
    </row>
    <row r="7" ht="31.05" customHeight="1" spans="1:6">
      <c r="B7" s="55"/>
      <c r="C7" s="55"/>
      <c r="D7" s="55" t="s">
        <v>33</v>
      </c>
      <c r="E7" s="55" t="s">
        <v>34</v>
      </c>
      <c r="F7" s="55" t="s">
        <v>35</v>
      </c>
    </row>
    <row r="8" ht="20.7" customHeight="1" spans="1:6">
      <c r="B8" s="71" t="s">
        <v>7</v>
      </c>
      <c r="C8" s="71"/>
      <c r="D8" s="72"/>
      <c r="E8" s="72"/>
      <c r="F8" s="72"/>
    </row>
    <row r="9" ht="22" customHeight="1" spans="1:6">
      <c r="B9" s="73"/>
      <c r="C9" s="74"/>
      <c r="D9" s="46"/>
      <c r="E9" s="46"/>
      <c r="F9" s="46"/>
    </row>
    <row r="10" spans="1:6">
      <c r="B10" t="s">
        <v>116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F9" sqref="F9:F12"/>
    </sheetView>
  </sheetViews>
  <sheetFormatPr defaultColWidth="10" defaultRowHeight="13.5" outlineLevelCol="5"/>
  <cols>
    <col min="1" max="1" width="0.814159292035398" customWidth="1"/>
    <col min="2" max="2" width="0.132743362831858" customWidth="1"/>
    <col min="3" max="3" width="26.0619469026549" customWidth="1"/>
    <col min="4" max="4" width="16.8230088495575" customWidth="1"/>
    <col min="5" max="5" width="26.6017699115044" customWidth="1"/>
    <col min="6" max="6" width="17.3628318584071" customWidth="1"/>
    <col min="7" max="9" width="9.76991150442478" customWidth="1"/>
  </cols>
  <sheetData>
    <row r="1" ht="16.35" customHeight="1" spans="1:6">
      <c r="A1" s="27"/>
      <c r="C1" s="3" t="s">
        <v>117</v>
      </c>
    </row>
    <row r="2" ht="16.35" customHeight="1" spans="1:6">
      <c r="C2" s="28" t="s">
        <v>118</v>
      </c>
      <c r="D2" s="28"/>
      <c r="E2" s="28"/>
      <c r="F2" s="28"/>
    </row>
    <row r="3" ht="16.35" customHeight="1" spans="1:6">
      <c r="C3" s="28"/>
      <c r="D3" s="28"/>
      <c r="E3" s="28"/>
      <c r="F3" s="28"/>
    </row>
    <row r="4" ht="16.35" customHeight="1"/>
    <row r="5" ht="23.25" customHeight="1" spans="1:6">
      <c r="F5" s="60" t="s">
        <v>2</v>
      </c>
    </row>
    <row r="6" ht="34.5" customHeight="1" spans="1:6">
      <c r="C6" s="61" t="s">
        <v>3</v>
      </c>
      <c r="D6" s="61"/>
      <c r="E6" s="61" t="s">
        <v>4</v>
      </c>
      <c r="F6" s="61"/>
    </row>
    <row r="7" ht="32.75" customHeight="1" spans="1:6">
      <c r="C7" s="61" t="s">
        <v>5</v>
      </c>
      <c r="D7" s="61" t="s">
        <v>6</v>
      </c>
      <c r="E7" s="61" t="s">
        <v>5</v>
      </c>
      <c r="F7" s="61" t="s">
        <v>6</v>
      </c>
    </row>
    <row r="8" ht="25" customHeight="1" spans="1:6">
      <c r="C8" s="56" t="s">
        <v>7</v>
      </c>
      <c r="D8" s="44">
        <v>314.8</v>
      </c>
      <c r="E8" s="56" t="s">
        <v>7</v>
      </c>
      <c r="F8" s="44">
        <v>314.8</v>
      </c>
    </row>
    <row r="9" ht="20.7" customHeight="1" spans="1:6">
      <c r="B9" s="62" t="s">
        <v>119</v>
      </c>
      <c r="C9" s="63" t="s">
        <v>13</v>
      </c>
      <c r="D9" s="44">
        <v>314.8</v>
      </c>
      <c r="E9" s="63" t="s">
        <v>14</v>
      </c>
      <c r="F9" s="44">
        <v>243.17</v>
      </c>
    </row>
    <row r="10" ht="20.7" customHeight="1" spans="1:6">
      <c r="B10" s="62"/>
      <c r="C10" s="63" t="s">
        <v>15</v>
      </c>
      <c r="D10" s="64"/>
      <c r="E10" s="63" t="s">
        <v>16</v>
      </c>
      <c r="F10" s="44">
        <v>43.35</v>
      </c>
    </row>
    <row r="11" ht="20.7" customHeight="1" spans="1:6">
      <c r="B11" s="62"/>
      <c r="C11" s="63" t="s">
        <v>17</v>
      </c>
      <c r="D11" s="64"/>
      <c r="E11" s="63" t="s">
        <v>18</v>
      </c>
      <c r="F11" s="44">
        <v>12.12</v>
      </c>
    </row>
    <row r="12" ht="20.7" customHeight="1" spans="1:6">
      <c r="B12" s="62"/>
      <c r="C12" s="63" t="s">
        <v>120</v>
      </c>
      <c r="D12" s="64"/>
      <c r="E12" s="63" t="s">
        <v>19</v>
      </c>
      <c r="F12" s="44">
        <v>16.16</v>
      </c>
    </row>
    <row r="13" ht="20.7" customHeight="1" spans="1:6">
      <c r="B13" s="62"/>
      <c r="C13" s="63" t="s">
        <v>121</v>
      </c>
      <c r="D13" s="64"/>
      <c r="E13" s="63"/>
      <c r="F13" s="64"/>
    </row>
    <row r="14" ht="20.7" customHeight="1" spans="1:6">
      <c r="B14" s="62"/>
      <c r="C14" s="63" t="s">
        <v>122</v>
      </c>
      <c r="D14" s="64"/>
      <c r="E14" s="63"/>
      <c r="F14" s="64"/>
    </row>
    <row r="15" ht="20.7" customHeight="1" spans="1:6">
      <c r="B15" s="62"/>
      <c r="C15" s="63" t="s">
        <v>123</v>
      </c>
      <c r="D15" s="64"/>
      <c r="E15" s="63"/>
      <c r="F15" s="64"/>
    </row>
    <row r="16" ht="21" customHeight="1" spans="1:6">
      <c r="B16" s="62"/>
      <c r="C16" s="65" t="s">
        <v>124</v>
      </c>
      <c r="D16" s="66"/>
      <c r="E16" s="65"/>
      <c r="F16" s="66"/>
    </row>
    <row r="17" ht="21" customHeight="1" spans="2:6">
      <c r="B17" s="62"/>
      <c r="C17" s="67" t="s">
        <v>125</v>
      </c>
      <c r="D17" s="68"/>
      <c r="E17" s="67"/>
      <c r="F17" s="68"/>
    </row>
    <row r="18" s="59" customFormat="1" ht="21" customHeight="1"/>
    <row r="19" s="59" customFormat="1" ht="21" customHeight="1"/>
    <row r="20" s="59" customFormat="1" ht="21" customHeight="1"/>
    <row r="21" s="59" customFormat="1" ht="21" customHeight="1"/>
    <row r="22" s="59" customFormat="1" ht="21" customHeight="1"/>
    <row r="23" s="59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G8" sqref="G8"/>
    </sheetView>
  </sheetViews>
  <sheetFormatPr defaultColWidth="10" defaultRowHeight="13.5"/>
  <cols>
    <col min="1" max="1" width="0.407079646017699" customWidth="1"/>
    <col min="2" max="2" width="12.1061946902655" customWidth="1"/>
    <col min="3" max="3" width="29.9911504424779" customWidth="1"/>
    <col min="4" max="4" width="11.5309734513274" customWidth="1"/>
    <col min="5" max="5" width="9.76991150442478" customWidth="1"/>
    <col min="6" max="6" width="10.5840707964602" customWidth="1"/>
    <col min="7" max="7" width="11.1327433628319" customWidth="1"/>
    <col min="8" max="8" width="10.5840707964602" customWidth="1"/>
    <col min="9" max="9" width="10.858407079646" customWidth="1"/>
    <col min="10" max="10" width="10.716814159292" customWidth="1"/>
    <col min="11" max="11" width="10.4513274336283" customWidth="1"/>
    <col min="12" max="12" width="11.3982300884956" customWidth="1"/>
    <col min="13" max="13" width="11.5309734513274" customWidth="1"/>
    <col min="14" max="14" width="9.76991150442478" customWidth="1"/>
  </cols>
  <sheetData>
    <row r="1" ht="16.35" customHeight="1" spans="1:13">
      <c r="A1" s="27"/>
      <c r="B1" s="3" t="s">
        <v>126</v>
      </c>
    </row>
    <row r="2" ht="16.35" customHeight="1" spans="1:13">
      <c r="B2" s="28" t="s">
        <v>127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6.35" customHeight="1" spans="1:1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ht="16.35" customHeight="1"/>
    <row r="5" ht="22.4" customHeight="1" spans="1:13">
      <c r="M5" s="42" t="s">
        <v>2</v>
      </c>
    </row>
    <row r="6" ht="36.2" customHeight="1" spans="1:13">
      <c r="B6" s="55" t="s">
        <v>128</v>
      </c>
      <c r="C6" s="55"/>
      <c r="D6" s="55" t="s">
        <v>33</v>
      </c>
      <c r="E6" s="43" t="s">
        <v>129</v>
      </c>
      <c r="F6" s="43" t="s">
        <v>130</v>
      </c>
      <c r="G6" s="43" t="s">
        <v>131</v>
      </c>
      <c r="H6" s="43" t="s">
        <v>132</v>
      </c>
      <c r="I6" s="43" t="s">
        <v>133</v>
      </c>
      <c r="J6" s="43" t="s">
        <v>134</v>
      </c>
      <c r="K6" s="43" t="s">
        <v>135</v>
      </c>
      <c r="L6" s="43" t="s">
        <v>136</v>
      </c>
      <c r="M6" s="43" t="s">
        <v>137</v>
      </c>
    </row>
    <row r="7" ht="30.15" customHeight="1" spans="1:13">
      <c r="B7" s="55" t="s">
        <v>63</v>
      </c>
      <c r="C7" s="55" t="s">
        <v>32</v>
      </c>
      <c r="D7" s="55"/>
      <c r="E7" s="43"/>
      <c r="F7" s="43"/>
      <c r="G7" s="43"/>
      <c r="H7" s="43"/>
      <c r="I7" s="43"/>
      <c r="J7" s="43"/>
      <c r="K7" s="43"/>
      <c r="L7" s="43"/>
      <c r="M7" s="43"/>
    </row>
    <row r="8" ht="20.7" customHeight="1" spans="1:13">
      <c r="B8" s="56" t="s">
        <v>7</v>
      </c>
      <c r="C8" s="56"/>
      <c r="D8" s="57">
        <f>D9+D13+D18+D21</f>
        <v>314.8</v>
      </c>
      <c r="E8" s="57">
        <f>E9+E13+E18+E21</f>
        <v>314.8</v>
      </c>
      <c r="F8" s="44"/>
      <c r="G8" s="44"/>
      <c r="H8" s="44"/>
      <c r="I8" s="44"/>
      <c r="J8" s="44"/>
      <c r="K8" s="44"/>
      <c r="L8" s="44"/>
      <c r="M8" s="44"/>
    </row>
    <row r="9" ht="20.7" customHeight="1" spans="1:13">
      <c r="B9" s="53" t="s">
        <v>36</v>
      </c>
      <c r="C9" s="54" t="s">
        <v>14</v>
      </c>
      <c r="D9" s="44">
        <v>243.17</v>
      </c>
      <c r="E9" s="44">
        <v>243.17</v>
      </c>
      <c r="F9" s="44"/>
      <c r="G9" s="44"/>
      <c r="H9" s="44"/>
      <c r="I9" s="44"/>
      <c r="J9" s="44"/>
      <c r="K9" s="44"/>
      <c r="L9" s="44"/>
      <c r="M9" s="44"/>
    </row>
    <row r="10" ht="20.7" customHeight="1" spans="1:13">
      <c r="B10" s="53" t="s">
        <v>37</v>
      </c>
      <c r="C10" s="54" t="s">
        <v>38</v>
      </c>
      <c r="D10" s="44">
        <v>243.17</v>
      </c>
      <c r="E10" s="44">
        <v>243.17</v>
      </c>
      <c r="F10" s="44"/>
      <c r="G10" s="44"/>
      <c r="H10" s="44"/>
      <c r="I10" s="44"/>
      <c r="J10" s="44"/>
      <c r="K10" s="44"/>
      <c r="L10" s="44"/>
      <c r="M10" s="44"/>
    </row>
    <row r="11" ht="20.7" customHeight="1" spans="1:13">
      <c r="B11" s="53" t="s">
        <v>39</v>
      </c>
      <c r="C11" s="54" t="s">
        <v>40</v>
      </c>
      <c r="D11" s="44">
        <v>152.04</v>
      </c>
      <c r="E11" s="44">
        <v>152.04</v>
      </c>
      <c r="F11" s="44"/>
      <c r="G11" s="44"/>
      <c r="H11" s="44"/>
      <c r="I11" s="44"/>
      <c r="J11" s="44"/>
      <c r="K11" s="44"/>
      <c r="L11" s="44"/>
      <c r="M11" s="44"/>
    </row>
    <row r="12" ht="20.7" customHeight="1" spans="1:13">
      <c r="B12" s="53" t="s">
        <v>41</v>
      </c>
      <c r="C12" s="54" t="s">
        <v>42</v>
      </c>
      <c r="D12" s="44">
        <v>91.13</v>
      </c>
      <c r="E12" s="44">
        <v>91.13</v>
      </c>
      <c r="F12" s="44"/>
      <c r="G12" s="44"/>
      <c r="H12" s="44"/>
      <c r="I12" s="44"/>
      <c r="J12" s="44"/>
      <c r="K12" s="44"/>
      <c r="L12" s="44"/>
      <c r="M12" s="44"/>
    </row>
    <row r="13" ht="20.7" customHeight="1" spans="1:13">
      <c r="B13" s="53" t="s">
        <v>43</v>
      </c>
      <c r="C13" s="54" t="s">
        <v>16</v>
      </c>
      <c r="D13" s="44">
        <v>43.35</v>
      </c>
      <c r="E13" s="44">
        <v>43.35</v>
      </c>
      <c r="F13" s="44"/>
      <c r="G13" s="44"/>
      <c r="H13" s="44"/>
      <c r="I13" s="44"/>
      <c r="J13" s="44"/>
      <c r="K13" s="44"/>
      <c r="L13" s="44"/>
      <c r="M13" s="44"/>
    </row>
    <row r="14" ht="20.7" customHeight="1" spans="1:13">
      <c r="B14" s="53" t="s">
        <v>44</v>
      </c>
      <c r="C14" s="54" t="s">
        <v>45</v>
      </c>
      <c r="D14" s="44">
        <v>43.35</v>
      </c>
      <c r="E14" s="44">
        <v>43.35</v>
      </c>
      <c r="F14" s="44"/>
      <c r="G14" s="44"/>
      <c r="H14" s="44"/>
      <c r="I14" s="44"/>
      <c r="J14" s="44"/>
      <c r="K14" s="44"/>
      <c r="L14" s="44"/>
      <c r="M14" s="44"/>
    </row>
    <row r="15" ht="20.7" customHeight="1" spans="1:13">
      <c r="B15" s="53" t="s">
        <v>46</v>
      </c>
      <c r="C15" s="54" t="s">
        <v>47</v>
      </c>
      <c r="D15" s="44">
        <v>14.26</v>
      </c>
      <c r="E15" s="44">
        <v>14.26</v>
      </c>
      <c r="F15" s="44"/>
      <c r="G15" s="44"/>
      <c r="H15" s="44"/>
      <c r="I15" s="44"/>
      <c r="J15" s="44"/>
      <c r="K15" s="44"/>
      <c r="L15" s="44"/>
      <c r="M15" s="44"/>
    </row>
    <row r="16" ht="20.7" customHeight="1" spans="1:13">
      <c r="B16" s="53" t="s">
        <v>48</v>
      </c>
      <c r="C16" s="54" t="s">
        <v>49</v>
      </c>
      <c r="D16" s="44">
        <v>19.39</v>
      </c>
      <c r="E16" s="44">
        <v>19.39</v>
      </c>
      <c r="F16" s="44"/>
      <c r="G16" s="44"/>
      <c r="H16" s="44"/>
      <c r="I16" s="44"/>
      <c r="J16" s="44"/>
      <c r="K16" s="44"/>
      <c r="L16" s="44"/>
      <c r="M16" s="44"/>
    </row>
    <row r="17" ht="20.7" customHeight="1" spans="2:13">
      <c r="B17" s="53" t="s">
        <v>50</v>
      </c>
      <c r="C17" s="54" t="s">
        <v>51</v>
      </c>
      <c r="D17" s="44">
        <v>9.69</v>
      </c>
      <c r="E17" s="44">
        <v>9.69</v>
      </c>
      <c r="F17" s="44"/>
      <c r="G17" s="44"/>
      <c r="H17" s="44"/>
      <c r="I17" s="44"/>
      <c r="J17" s="44"/>
      <c r="K17" s="44"/>
      <c r="L17" s="44"/>
      <c r="M17" s="44"/>
    </row>
    <row r="18" ht="20.7" customHeight="1" spans="2:13">
      <c r="B18" s="53" t="s">
        <v>52</v>
      </c>
      <c r="C18" s="54" t="s">
        <v>18</v>
      </c>
      <c r="D18" s="44">
        <v>12.12</v>
      </c>
      <c r="E18" s="44">
        <v>12.12</v>
      </c>
      <c r="F18" s="44"/>
      <c r="G18" s="44"/>
      <c r="H18" s="44"/>
      <c r="I18" s="44"/>
      <c r="J18" s="44"/>
      <c r="K18" s="44"/>
      <c r="L18" s="44"/>
      <c r="M18" s="44"/>
    </row>
    <row r="19" ht="20.7" customHeight="1" spans="2:13">
      <c r="B19" s="53" t="s">
        <v>53</v>
      </c>
      <c r="C19" s="54" t="s">
        <v>54</v>
      </c>
      <c r="D19" s="44">
        <v>12.12</v>
      </c>
      <c r="E19" s="44">
        <v>12.12</v>
      </c>
      <c r="F19" s="44"/>
      <c r="G19" s="44"/>
      <c r="H19" s="44"/>
      <c r="I19" s="44"/>
      <c r="J19" s="44"/>
      <c r="K19" s="44"/>
      <c r="L19" s="44"/>
      <c r="M19" s="44"/>
    </row>
    <row r="20" ht="20.7" customHeight="1" spans="2:13">
      <c r="B20" s="53" t="s">
        <v>55</v>
      </c>
      <c r="C20" s="54" t="s">
        <v>56</v>
      </c>
      <c r="D20" s="44">
        <v>12.12</v>
      </c>
      <c r="E20" s="44">
        <v>12.12</v>
      </c>
      <c r="F20" s="44"/>
      <c r="G20" s="44"/>
      <c r="H20" s="44"/>
      <c r="I20" s="44"/>
      <c r="J20" s="44"/>
      <c r="K20" s="44"/>
      <c r="L20" s="44"/>
      <c r="M20" s="44"/>
    </row>
    <row r="21" ht="15.35" spans="2:13">
      <c r="B21" s="53" t="s">
        <v>57</v>
      </c>
      <c r="C21" s="54" t="s">
        <v>19</v>
      </c>
      <c r="D21" s="44">
        <v>16.16</v>
      </c>
      <c r="E21" s="58">
        <v>16.16</v>
      </c>
      <c r="F21" s="44"/>
      <c r="G21" s="44"/>
      <c r="H21" s="44"/>
      <c r="I21" s="44"/>
      <c r="J21" s="44"/>
      <c r="K21" s="44"/>
      <c r="L21" s="44"/>
      <c r="M21" s="44"/>
    </row>
    <row r="22" ht="15.35" spans="2:13">
      <c r="B22" s="53" t="s">
        <v>138</v>
      </c>
      <c r="C22" s="54" t="s">
        <v>139</v>
      </c>
      <c r="D22" s="44">
        <v>16.16</v>
      </c>
      <c r="E22" s="58">
        <v>16.16</v>
      </c>
      <c r="F22" s="44"/>
      <c r="G22" s="44"/>
      <c r="H22" s="44"/>
      <c r="I22" s="44"/>
      <c r="J22" s="44"/>
      <c r="K22" s="44"/>
      <c r="L22" s="44"/>
      <c r="M22" s="44"/>
    </row>
    <row r="23" ht="15.35" spans="2:13">
      <c r="B23" s="53" t="s">
        <v>140</v>
      </c>
      <c r="C23" s="54" t="s">
        <v>141</v>
      </c>
      <c r="D23" s="44">
        <v>16.16</v>
      </c>
      <c r="E23" s="58">
        <v>16.16</v>
      </c>
      <c r="F23" s="44"/>
      <c r="G23" s="44"/>
      <c r="H23" s="44"/>
      <c r="I23" s="44"/>
      <c r="J23" s="44"/>
      <c r="K23" s="44"/>
      <c r="L23" s="44"/>
      <c r="M23" s="4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E7" sqref="E7:F7"/>
    </sheetView>
  </sheetViews>
  <sheetFormatPr defaultColWidth="10" defaultRowHeight="13.5" outlineLevelCol="5"/>
  <cols>
    <col min="1" max="1" width="0.548672566371681" customWidth="1"/>
    <col min="2" max="2" width="16.283185840708" customWidth="1"/>
    <col min="3" max="3" width="27.9469026548673" customWidth="1"/>
    <col min="4" max="4" width="17.9115044247788" customWidth="1"/>
    <col min="5" max="5" width="17.3628318584071" customWidth="1"/>
    <col min="6" max="6" width="15.4690265486726" customWidth="1"/>
    <col min="7" max="7" width="9.76991150442478" customWidth="1"/>
  </cols>
  <sheetData>
    <row r="1" ht="16.35" customHeight="1" spans="1:6">
      <c r="A1" s="27"/>
      <c r="B1" s="3" t="s">
        <v>142</v>
      </c>
    </row>
    <row r="2" ht="16.35" customHeight="1" spans="1:6">
      <c r="B2" s="28" t="s">
        <v>143</v>
      </c>
      <c r="C2" s="28"/>
      <c r="D2" s="28"/>
      <c r="E2" s="28"/>
      <c r="F2" s="28"/>
    </row>
    <row r="3" ht="16.35" customHeight="1" spans="1:6">
      <c r="B3" s="28"/>
      <c r="C3" s="28"/>
      <c r="D3" s="28"/>
      <c r="E3" s="28"/>
      <c r="F3" s="28"/>
    </row>
    <row r="4" ht="16.35" customHeight="1" spans="1:6">
      <c r="B4" s="47"/>
      <c r="C4" s="47"/>
      <c r="D4" s="47"/>
      <c r="E4" s="47"/>
      <c r="F4" s="47"/>
    </row>
    <row r="5" ht="18.95" customHeight="1" spans="1:6">
      <c r="B5" s="47"/>
      <c r="C5" s="47"/>
      <c r="D5" s="47"/>
      <c r="E5" s="47"/>
      <c r="F5" s="48" t="s">
        <v>2</v>
      </c>
    </row>
    <row r="6" ht="31.9" customHeight="1" spans="1:6">
      <c r="B6" s="49" t="s">
        <v>63</v>
      </c>
      <c r="C6" s="49" t="s">
        <v>32</v>
      </c>
      <c r="D6" s="49" t="s">
        <v>33</v>
      </c>
      <c r="E6" s="49" t="s">
        <v>144</v>
      </c>
      <c r="F6" s="49" t="s">
        <v>145</v>
      </c>
    </row>
    <row r="7" ht="23.25" customHeight="1" spans="1:6">
      <c r="B7" s="32" t="s">
        <v>7</v>
      </c>
      <c r="C7" s="32"/>
      <c r="D7" s="50">
        <v>314.8</v>
      </c>
      <c r="E7" s="50">
        <v>223.67</v>
      </c>
      <c r="F7" s="50">
        <v>91.13</v>
      </c>
    </row>
    <row r="8" customFormat="1" ht="22" customHeight="1" spans="1:6">
      <c r="B8" s="51" t="s">
        <v>36</v>
      </c>
      <c r="C8" s="52" t="s">
        <v>14</v>
      </c>
      <c r="D8" s="50">
        <v>243.17</v>
      </c>
      <c r="E8" s="50">
        <v>152.04</v>
      </c>
      <c r="F8" s="50">
        <v>91.13</v>
      </c>
    </row>
    <row r="9" customFormat="1" ht="22" customHeight="1" spans="1:6">
      <c r="B9" s="53" t="s">
        <v>37</v>
      </c>
      <c r="C9" s="54" t="s">
        <v>38</v>
      </c>
      <c r="D9" s="50">
        <v>243.17</v>
      </c>
      <c r="E9" s="50">
        <v>152.04</v>
      </c>
      <c r="F9" s="50">
        <v>91.13</v>
      </c>
    </row>
    <row r="10" customFormat="1" ht="22" customHeight="1" spans="1:6">
      <c r="B10" s="53" t="s">
        <v>39</v>
      </c>
      <c r="C10" s="54" t="s">
        <v>40</v>
      </c>
      <c r="D10" s="50">
        <v>152.04</v>
      </c>
      <c r="E10" s="50">
        <v>152.04</v>
      </c>
      <c r="F10" s="50"/>
    </row>
    <row r="11" customFormat="1" ht="22" customHeight="1" spans="1:6">
      <c r="B11" s="53" t="s">
        <v>41</v>
      </c>
      <c r="C11" s="54" t="s">
        <v>42</v>
      </c>
      <c r="D11" s="50">
        <v>91.13</v>
      </c>
      <c r="E11" s="50">
        <v>0</v>
      </c>
      <c r="F11" s="50">
        <v>91.13</v>
      </c>
    </row>
    <row r="12" customFormat="1" ht="22" customHeight="1" spans="1:6">
      <c r="B12" s="53" t="s">
        <v>43</v>
      </c>
      <c r="C12" s="54" t="s">
        <v>16</v>
      </c>
      <c r="D12" s="50">
        <v>43.35</v>
      </c>
      <c r="E12" s="50">
        <v>43.35</v>
      </c>
      <c r="F12" s="50"/>
    </row>
    <row r="13" customFormat="1" ht="22" customHeight="1" spans="1:6">
      <c r="B13" s="54" t="s">
        <v>44</v>
      </c>
      <c r="C13" s="54" t="s">
        <v>45</v>
      </c>
      <c r="D13" s="50">
        <v>43.35</v>
      </c>
      <c r="E13" s="50">
        <v>43.35</v>
      </c>
      <c r="F13" s="50"/>
    </row>
    <row r="14" customFormat="1" ht="22" customHeight="1" spans="1:6">
      <c r="B14" s="54" t="s">
        <v>46</v>
      </c>
      <c r="C14" s="54" t="s">
        <v>47</v>
      </c>
      <c r="D14" s="50">
        <v>14.26</v>
      </c>
      <c r="E14" s="50">
        <v>14.26</v>
      </c>
      <c r="F14" s="50"/>
    </row>
    <row r="15" customFormat="1" ht="22" customHeight="1" spans="1:6">
      <c r="B15" s="54" t="s">
        <v>48</v>
      </c>
      <c r="C15" s="54" t="s">
        <v>49</v>
      </c>
      <c r="D15" s="50">
        <v>19.39</v>
      </c>
      <c r="E15" s="50">
        <v>19.39</v>
      </c>
      <c r="F15" s="50"/>
    </row>
    <row r="16" customFormat="1" ht="22" customHeight="1" spans="1:6">
      <c r="B16" s="54" t="s">
        <v>50</v>
      </c>
      <c r="C16" s="54" t="s">
        <v>51</v>
      </c>
      <c r="D16" s="50">
        <v>9.69</v>
      </c>
      <c r="E16" s="50">
        <v>9.69</v>
      </c>
      <c r="F16" s="50"/>
    </row>
    <row r="17" customFormat="1" ht="22" customHeight="1" spans="2:6">
      <c r="B17" s="54" t="s">
        <v>52</v>
      </c>
      <c r="C17" s="54" t="s">
        <v>18</v>
      </c>
      <c r="D17" s="50">
        <v>12.12</v>
      </c>
      <c r="E17" s="50">
        <v>12.12</v>
      </c>
      <c r="F17" s="50"/>
    </row>
    <row r="18" customFormat="1" ht="22" customHeight="1" spans="2:6">
      <c r="B18" s="54" t="s">
        <v>53</v>
      </c>
      <c r="C18" s="54" t="s">
        <v>54</v>
      </c>
      <c r="D18" s="50">
        <v>12.12</v>
      </c>
      <c r="E18" s="50">
        <v>12.12</v>
      </c>
      <c r="F18" s="50"/>
    </row>
    <row r="19" customFormat="1" ht="22" customHeight="1" spans="2:6">
      <c r="B19" s="54" t="s">
        <v>55</v>
      </c>
      <c r="C19" s="54" t="s">
        <v>56</v>
      </c>
      <c r="D19" s="50">
        <v>12.12</v>
      </c>
      <c r="E19" s="50">
        <v>12.12</v>
      </c>
      <c r="F19" s="50"/>
    </row>
    <row r="20" customFormat="1" ht="22" customHeight="1" spans="2:6">
      <c r="B20" s="54" t="s">
        <v>57</v>
      </c>
      <c r="C20" s="54" t="s">
        <v>19</v>
      </c>
      <c r="D20" s="50">
        <v>16.16</v>
      </c>
      <c r="E20" s="50">
        <v>16.16</v>
      </c>
      <c r="F20" s="50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D17" sqref="D17"/>
    </sheetView>
  </sheetViews>
  <sheetFormatPr defaultColWidth="10" defaultRowHeight="13.5" outlineLevelRow="7"/>
  <cols>
    <col min="1" max="1" width="0.407079646017699" customWidth="1"/>
    <col min="2" max="2" width="9.2212389380531" customWidth="1"/>
    <col min="3" max="3" width="12.070796460177" customWidth="1"/>
    <col min="4" max="4" width="11.3982300884956" customWidth="1"/>
    <col min="5" max="5" width="10.9911504424779" customWidth="1"/>
    <col min="6" max="6" width="12.2035398230088" customWidth="1"/>
    <col min="7" max="7" width="12.6371681415929" customWidth="1"/>
    <col min="8" max="8" width="11.3982300884956" customWidth="1"/>
    <col min="9" max="9" width="10.9911504424779" customWidth="1"/>
    <col min="10" max="10" width="11.1327433628319" customWidth="1"/>
    <col min="11" max="11" width="12.353982300885" customWidth="1"/>
    <col min="12" max="13" width="11.8053097345133" customWidth="1"/>
    <col min="14" max="14" width="9.76991150442478" customWidth="1"/>
  </cols>
  <sheetData>
    <row r="1" ht="17.25" customHeight="1" spans="1:13">
      <c r="A1" s="27"/>
      <c r="B1" s="3" t="s">
        <v>146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ht="16.35" customHeight="1" spans="1:13">
      <c r="B2" s="41" t="s">
        <v>147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16.35" customHeight="1" spans="1:1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ht="16.35" customHeight="1" spans="1:1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ht="21.55" customHeight="1" spans="1:1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42" t="s">
        <v>2</v>
      </c>
    </row>
    <row r="6" ht="65.55" customHeight="1" spans="1:13">
      <c r="B6" s="43" t="s">
        <v>148</v>
      </c>
      <c r="C6" s="43" t="s">
        <v>5</v>
      </c>
      <c r="D6" s="43" t="s">
        <v>33</v>
      </c>
      <c r="E6" s="43" t="s">
        <v>129</v>
      </c>
      <c r="F6" s="43" t="s">
        <v>130</v>
      </c>
      <c r="G6" s="43" t="s">
        <v>131</v>
      </c>
      <c r="H6" s="43" t="s">
        <v>132</v>
      </c>
      <c r="I6" s="43" t="s">
        <v>133</v>
      </c>
      <c r="J6" s="43" t="s">
        <v>134</v>
      </c>
      <c r="K6" s="43" t="s">
        <v>135</v>
      </c>
      <c r="L6" s="43" t="s">
        <v>136</v>
      </c>
      <c r="M6" s="43" t="s">
        <v>137</v>
      </c>
    </row>
    <row r="7" ht="23.25" customHeight="1" spans="1:13">
      <c r="B7" s="32" t="s">
        <v>7</v>
      </c>
      <c r="C7" s="32"/>
      <c r="D7" s="44">
        <v>0</v>
      </c>
      <c r="E7" s="44"/>
      <c r="F7" s="44"/>
      <c r="G7" s="44"/>
      <c r="H7" s="44"/>
      <c r="I7" s="44"/>
      <c r="J7" s="44"/>
      <c r="K7" s="44"/>
      <c r="L7" s="44"/>
      <c r="M7" s="44"/>
    </row>
    <row r="8" ht="21.55" customHeight="1" spans="1:13">
      <c r="B8" s="45"/>
      <c r="C8" s="45"/>
      <c r="D8" s="46">
        <v>0</v>
      </c>
      <c r="E8" s="46"/>
      <c r="F8" s="46"/>
      <c r="G8" s="46"/>
      <c r="H8" s="46"/>
      <c r="I8" s="46"/>
      <c r="J8" s="46"/>
      <c r="K8" s="46"/>
      <c r="L8" s="46"/>
      <c r="M8" s="46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2022-01-21T06:55:00Z</dcterms:created>
  <dcterms:modified xsi:type="dcterms:W3CDTF">2026-02-09T09:11:52Z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E9EDFF0E7141466DB7251AAD5855C61A_12</vt:lpwstr>
  </property>
  <property fmtid="{D5CDD505-2E9C-101B-9397-08002B2CF9AE}" pid="4" name="CalculationRule">
    <vt:i4>0</vt:i4>
  </property>
</Properties>
</file>