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3" r:id="rId11"/>
    <sheet name="表十二" sheetId="14"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<sst xmlns="http://schemas.openxmlformats.org/spreadsheetml/2006/main" count="426" uniqueCount="277">
  <si>
    <t>表一</t>
  </si>
  <si>
    <t>中国共产党巫溪县委员会宣传部财政拨款收支总表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</si>
  <si>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</si>
  <si>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</si>
  <si>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</si>
  <si>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</si>
  <si>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</si>
  <si>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</si>
  <si>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</si>
  <si>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</si>
  <si>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</si>
  <si>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</si>
  <si>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</si>
  <si>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</si>
  <si>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</si>
  <si>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</si>
  <si>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</si>
  <si>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</si>
  <si>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</si>
  <si>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</si>
  <si>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</si>
  <si>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</si>
  <si>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</si>
  <si>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</si>
  <si>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</si>
  <si>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</si>
  <si>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</si>
  <si>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</si>
  <si>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中国共产党巫溪县委员会宣传部一般公共预算财政拨款支出预算表</t>
  </si>
  <si>
    <t>功能分类科目</t>
  </si>
  <si>
    <t>2021年预算数</t>
  </si>
  <si>
    <t>2022年预算数</t>
  </si>
  <si>
    <t xml:space="preserve"> 科目编码</t>
  </si>
  <si>
    <t>科目名称</t>
  </si>
  <si>
    <t>总计</t>
  </si>
  <si>
    <t xml:space="preserve">基本支出 </t>
  </si>
  <si>
    <t xml:space="preserve">项目支出 </t>
  </si>
  <si>
    <t>宣传事务</t>
  </si>
  <si>
    <t>行政运行</t>
  </si>
  <si>
    <t>一般行政管理事务</t>
  </si>
  <si>
    <t>机关服务</t>
  </si>
  <si>
    <t>宣传管理</t>
  </si>
  <si>
    <t>事业运行</t>
  </si>
  <si>
    <t>其他宣传事务支出</t>
  </si>
  <si>
    <t>行政事业单位离退休</t>
  </si>
  <si>
    <t>归口管理的行政单位离退休</t>
  </si>
  <si>
    <t>机关事业单位基本养老保险缴费支出</t>
  </si>
  <si>
    <t>机关事业单位职业年金缴费支出</t>
  </si>
  <si>
    <t>行政事业单位医疗</t>
  </si>
  <si>
    <t>行政单位医疗</t>
  </si>
  <si>
    <t>事业单位医疗</t>
  </si>
  <si>
    <t>住房改革支出</t>
  </si>
  <si>
    <t>住房公积金</t>
  </si>
  <si>
    <t>备注：本表反映当年一般公共预算财政拨款支出情况。</t>
  </si>
  <si>
    <t>表三</t>
  </si>
  <si>
    <t>中国共产党巫溪县委员会宣传部一般公共预算财政拨款基本支出预算表</t>
  </si>
  <si>
    <t>经济分类科目</t>
  </si>
  <si>
    <t>2022年基本支出</t>
  </si>
  <si>
    <t>科目编码</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</si>
  <si>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</si>
  <si>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</si>
  <si>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</si>
  <si>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</si>
  <si>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</si>
  <si>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</si>
  <si>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</si>
  <si>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</si>
  <si>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</si>
  <si>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</si>
  <si>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</si>
  <si>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</si>
  <si>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</si>
  <si>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</si>
  <si>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</si>
  <si>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</si>
  <si>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</si>
  <si>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</si>
  <si>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</si>
  <si>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</si>
  <si>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</si>
  <si>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</si>
  <si>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</si>
  <si>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</si>
  <si>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</si>
  <si>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</si>
  <si>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</si>
  <si>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</si>
  <si>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</si>
  <si>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</si>
  <si>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</si>
  <si>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</si>
  <si>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</si>
  <si>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</si>
  <si>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</si>
  <si>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</si>
  <si>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</si>
  <si>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</si>
  <si>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</si>
  <si>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</si>
  <si>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</si>
  <si>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</si>
  <si>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</si>
  <si>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</si>
  <si>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</si>
  <si>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</si>
  <si>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</si>
  <si>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</si>
  <si>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</si>
  <si>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</si>
  <si>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</si>
  <si>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</si>
  <si>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</si>
  <si>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</si>
  <si>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</si>
  <si>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</si>
  <si>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</si>
  <si>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</si>
  <si>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</si>
  <si>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</si>
  <si>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</si>
  <si>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</si>
  <si>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</si>
  <si>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</si>
  <si>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</si>
  <si>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</si>
  <si>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</si>
  <si>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</si>
  <si>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</si>
  <si>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</si>
  <si>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</si>
  <si>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</si>
  <si>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</si>
  <si>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</si>
  <si>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</si>
  <si>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</si>
  <si>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</si>
  <si>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</si>
  <si>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</si>
  <si>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</si>
  <si>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</si>
  <si>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</si>
  <si>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</si>
  <si>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</si>
  <si>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</si>
  <si>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</si>
  <si>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</si>
  <si>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</si>
  <si>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30302</t>
  </si>
  <si>
    <t>退休费</t>
  </si>
  <si>
    <t>表四</t>
  </si>
  <si>
    <t>中国共产党巫溪县委员会宣传部一般公共预算“三公”经费支出表</t>
  </si>
  <si>
    <t>因公出国（境）费</t>
  </si>
  <si>
    <t>公务用车购置及运行费</t>
  </si>
  <si>
    <t>公务接待费</t>
  </si>
  <si>
    <t>小计</t>
  </si>
  <si>
    <t>公务用车购置费</t>
  </si>
  <si>
    <t>公务用车运行费</t>
  </si>
  <si>
    <t>表五</t>
  </si>
  <si>
    <t>中国共产党巫溪县委员会宣传部政府性基金预算支出表</t>
  </si>
  <si>
    <t>本年政府性基金预算财政拨款支出</t>
  </si>
  <si>
    <t>本单位无政府性基金收支，故此表无数据</t>
  </si>
  <si>
    <t>表六</t>
  </si>
  <si>
    <t>中国共产党巫溪县委员会宣传部部门收支总表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</si>
  <si>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</si>
  <si>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</si>
  <si>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</si>
  <si>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</si>
  <si>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</si>
  <si>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</si>
  <si>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</si>
  <si>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</si>
  <si>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中国共产党巫溪县委员会宣传部部门收入总表</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</si>
  <si>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</si>
  <si>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</si>
  <si>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</si>
  <si>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</si>
  <si>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</si>
  <si>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</si>
  <si>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</si>
  <si>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</si>
  <si>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</si>
  <si>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</si>
  <si>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</si>
  <si>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表八</t>
  </si>
  <si>
    <t>中国共产党巫溪县委员会宣传部部门支出总表</t>
  </si>
  <si>
    <t>基本支出</t>
  </si>
  <si>
    <t>项目支出</t>
  </si>
  <si>
    <t>表九</t>
  </si>
  <si>
    <t>中国共产党巫溪县委员会宣传部政府采购预算明细表</t>
  </si>
  <si>
    <t>项目编号</t>
  </si>
  <si>
    <t>本单位无政府采购预算，故此表无数据</t>
  </si>
  <si>
    <t>表十</t>
  </si>
  <si>
    <t>2022年部门预算整体绩效目标表</t>
  </si>
  <si>
    <t>部门(单位)名称</t>
  </si>
  <si>
    <t>007-中国共产党巫溪县委员会宣传部</t>
  </si>
  <si>
    <t>部门支出预算数</t>
  </si>
  <si>
    <t>当年整体绩效目标</t>
  </si>
  <si>
    <t>县委理论学习中心组学习常态化开展，全国文明城市接受复查，确保网络安全，加大对外宣传力度，提升巫溪美誉度、知名度。</t>
  </si>
  <si>
    <t>绩效指标</t>
  </si>
  <si>
    <t>指标</t>
  </si>
  <si>
    <t>指标权重</t>
  </si>
  <si>
    <t>计量单位</t>
  </si>
  <si>
    <t>指标性质</t>
  </si>
  <si>
    <t>指标值</t>
  </si>
  <si>
    <t xml:space="preserve">"城市形象推广活动 ”次数	</t>
  </si>
  <si>
    <t>场次</t>
  </si>
  <si>
    <t>≥</t>
  </si>
  <si>
    <t>1</t>
  </si>
  <si>
    <t xml:space="preserve">全县网评员培训		</t>
  </si>
  <si>
    <t>次</t>
  </si>
  <si>
    <t>县委中心组学习次数</t>
  </si>
  <si>
    <t>6</t>
  </si>
  <si>
    <t xml:space="preserve">巫溪知名度、美誉度。	</t>
  </si>
  <si>
    <t>定性</t>
  </si>
  <si>
    <t>有所增加</t>
  </si>
  <si>
    <t>群众满意度</t>
  </si>
  <si>
    <t>%</t>
  </si>
  <si>
    <t>90</t>
  </si>
  <si>
    <t xml:space="preserve">文明网年正常运行天数	</t>
  </si>
  <si>
    <t>天</t>
  </si>
  <si>
    <t>＝</t>
  </si>
  <si>
    <t>365</t>
  </si>
  <si>
    <t xml:space="preserve">给32个乡镇（街道）划拨意识形态工作经费	</t>
  </si>
  <si>
    <t>万元</t>
  </si>
  <si>
    <t>23</t>
  </si>
  <si>
    <t>联系人：刘国芳</t>
  </si>
  <si>
    <t>联系电话：13896248736</t>
  </si>
  <si>
    <t>表十一</t>
  </si>
  <si>
    <t>2022年部门（单位）项目绩效目标表</t>
  </si>
  <si>
    <t>单位信息：</t>
  </si>
  <si>
    <t>007001-中国共产党巫溪县委员会宣传部</t>
  </si>
  <si>
    <t>项目名称：</t>
  </si>
  <si>
    <t>50023822T000000109227-志愿服务制度化</t>
  </si>
  <si>
    <t>职能职责与活动：</t>
  </si>
  <si>
    <t>12-精神文明建设/05-志愿服务制度化</t>
  </si>
  <si>
    <t>主管部门：</t>
  </si>
  <si>
    <t>项目经办人：</t>
  </si>
  <si>
    <t>李明彩</t>
  </si>
  <si>
    <t>项目总额：</t>
  </si>
  <si>
    <t>预算执行率权重(%)：</t>
  </si>
  <si>
    <t>项目经办人电话：</t>
  </si>
  <si>
    <t>其中：</t>
  </si>
  <si>
    <t>财政资金：</t>
  </si>
  <si>
    <t>整体目标：</t>
  </si>
  <si>
    <t>1、开展志愿服务工作专题培训会。
 2、每周五开展“文明排队 礼貌候车”公交站台志愿服务活动。
 3、开展志愿服务季系列活动。</t>
  </si>
  <si>
    <t>财政专户管理资金：</t>
  </si>
  <si>
    <t>单位资金：</t>
  </si>
  <si>
    <t>社会投入资金：</t>
  </si>
  <si>
    <t>银行贷款：</t>
  </si>
  <si>
    <t>一级指标</t>
  </si>
  <si>
    <t>二级指标</t>
  </si>
  <si>
    <t>三级指标</t>
  </si>
  <si>
    <t>度量单位</t>
  </si>
  <si>
    <t>权重（%）</t>
  </si>
  <si>
    <t>指标方向性</t>
  </si>
  <si>
    <t>产出指标</t>
  </si>
  <si>
    <t>数量指标</t>
  </si>
  <si>
    <t>开展志愿服务系列活动数量</t>
  </si>
  <si>
    <t>正向指标</t>
  </si>
  <si>
    <t>效益指标</t>
  </si>
  <si>
    <t>社会效益指标</t>
  </si>
  <si>
    <t>志愿服务制度化、长效化、常态化建设水平</t>
  </si>
  <si>
    <t>满意度指标</t>
  </si>
  <si>
    <t>服务对象满意度指标</t>
  </si>
  <si>
    <t>表十二</t>
  </si>
  <si>
    <t>2022年重点专项资金绩效目标表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</si>
  <si>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</si>
  <si>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</si>
  <si>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</si>
  <si>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</si>
  <si>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</si>
  <si>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</si>
  <si>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</si>
  <si>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</si>
  <si>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</si>
  <si>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</si>
  <si>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本单位无2022年重点专项资金绩效目标，故此表无数据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</si>
</sst>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 numFmtId="178" formatCode="#,##0.00_ "/>
    <numFmt numFmtId="179" formatCode="#,##0.0_ "/>
  </numFmts>
  <fonts count="60">
    <font>
      <sz val="11"/>
      <color indexed="8"/>
      <name val="宋体"/>
      <charset val="1"/>
      <scheme val="minor"/>
    </font>
    <font>
      <sz val="10"/>
      <name val="Arial"/>
      <charset val="134"/>
    </font>
    <font>
      <sz val="11"/>
      <color theme="1"/>
      <name val="宋体"/>
      <charset val="134"/>
      <scheme val="minor"/>
    </font>
    <font>
      <sz val="10"/>
      <name val="方正楷体_GBK"/>
      <charset val="134"/>
    </font>
    <font>
      <sz val="18"/>
      <color rgb="FF000008"/>
      <name val="方正小标宋_GBK"/>
      <charset val="134"/>
    </font>
    <font>
      <sz val="10"/>
      <color rgb="FF000008"/>
      <name val="宋体"/>
      <charset val="134"/>
    </font>
    <font>
      <sz val="9"/>
      <color rgb="FF000008"/>
      <name val="宋体"/>
      <charset val="134"/>
    </font>
    <font>
      <sz val="10"/>
      <name val="微软雅黑"/>
      <charset val="134"/>
    </font>
    <font>
      <sz val="12"/>
      <color theme="1"/>
      <name val="方正仿宋_GBK"/>
      <charset val="134"/>
    </font>
    <font>
      <sz val="11"/>
      <color indexed="8"/>
      <name val="宋体"/>
      <charset val="134"/>
      <scheme val="minor"/>
    </font>
    <font>
      <sz val="9"/>
      <color theme="1"/>
      <name val="宋体"/>
      <charset val="134"/>
      <scheme val="minor"/>
    </font>
    <font>
      <sz val="18"/>
      <color theme="1"/>
      <name val="方正小标宋_GBK"/>
      <charset val="134"/>
    </font>
    <font>
      <sz val="10"/>
      <color theme="1"/>
      <name val="方正仿宋_GBK"/>
      <charset val="134"/>
    </font>
    <font>
      <sz val="9"/>
      <name val="simhei"/>
      <charset val="134"/>
    </font>
    <font>
      <sz val="19"/>
      <name val="方正小标宋_GBK"/>
      <charset val="134"/>
    </font>
    <font>
      <sz val="10"/>
      <name val="方正仿宋_GBK"/>
      <charset val="134"/>
    </font>
    <font>
      <b/>
      <sz val="12"/>
      <name val="方正仿宋_GBK"/>
      <charset val="134"/>
    </font>
    <font>
      <sz val="10"/>
      <name val="Times New Roman"/>
      <charset val="134"/>
    </font>
    <font>
      <sz val="15"/>
      <name val="方正小标宋_GBK"/>
      <charset val="134"/>
    </font>
    <font>
      <sz val="10"/>
      <name val="方正黑体_GBK"/>
      <charset val="134"/>
    </font>
    <font>
      <b/>
      <sz val="10"/>
      <name val="方正仿宋_GBK"/>
      <charset val="134"/>
    </font>
    <font>
      <b/>
      <sz val="10"/>
      <name val="Times New Roman"/>
      <charset val="134"/>
    </font>
    <font>
      <sz val="9"/>
      <name val="SimSun"/>
      <charset val="134"/>
    </font>
    <font>
      <sz val="14"/>
      <name val="方正黑体_GBK"/>
      <charset val="134"/>
    </font>
    <font>
      <b/>
      <sz val="10"/>
      <color rgb="FFFF0000"/>
      <name val="Times New Roman"/>
      <charset val="134"/>
    </font>
    <font>
      <sz val="11"/>
      <name val="宋体"/>
      <charset val="134"/>
      <scheme val="minor"/>
    </font>
    <font>
      <sz val="9"/>
      <name val="方正黑体_GBK"/>
      <charset val="134"/>
    </font>
    <font>
      <b/>
      <sz val="9"/>
      <name val="方正仿宋_GBK"/>
      <charset val="134"/>
    </font>
    <font>
      <b/>
      <sz val="9"/>
      <name val="Times New Roman"/>
      <charset val="134"/>
    </font>
    <font>
      <sz val="9"/>
      <name val="Times New Roman"/>
      <charset val="134"/>
    </font>
    <font>
      <sz val="11"/>
      <name val="方正楷体_GBK"/>
      <charset val="134"/>
    </font>
    <font>
      <sz val="12"/>
      <name val="Times New Roman"/>
      <charset val="134"/>
    </font>
    <font>
      <sz val="12"/>
      <name val="方正仿宋_GBK"/>
      <charset val="134"/>
    </font>
    <font>
      <sz val="18"/>
      <name val="方正小标宋_GBK"/>
      <charset val="134"/>
    </font>
    <font>
      <sz val="12"/>
      <name val="方正黑体_GBK"/>
      <charset val="134"/>
    </font>
    <font>
      <sz val="17"/>
      <name val="方正小标宋_GBK"/>
      <charset val="134"/>
    </font>
    <font>
      <sz val="12"/>
      <name val="宋体"/>
      <charset val="134"/>
    </font>
    <font>
      <sz val="12"/>
      <name val="方正楷体_GBK"/>
      <charset val="134"/>
    </font>
    <font>
      <b/>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color rgb="FF000000"/>
      <name val="Dialog.plai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 fillId="2" borderId="16"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7" applyNumberFormat="0" applyFill="0" applyAlignment="0" applyProtection="0">
      <alignment vertical="center"/>
    </xf>
    <xf numFmtId="0" fontId="45" fillId="0" borderId="17" applyNumberFormat="0" applyFill="0" applyAlignment="0" applyProtection="0">
      <alignment vertical="center"/>
    </xf>
    <xf numFmtId="0" fontId="46" fillId="0" borderId="18" applyNumberFormat="0" applyFill="0" applyAlignment="0" applyProtection="0">
      <alignment vertical="center"/>
    </xf>
    <xf numFmtId="0" fontId="46" fillId="0" borderId="0" applyNumberFormat="0" applyFill="0" applyBorder="0" applyAlignment="0" applyProtection="0">
      <alignment vertical="center"/>
    </xf>
    <xf numFmtId="0" fontId="47" fillId="3" borderId="19" applyNumberFormat="0" applyAlignment="0" applyProtection="0">
      <alignment vertical="center"/>
    </xf>
    <xf numFmtId="0" fontId="48" fillId="4" borderId="20" applyNumberFormat="0" applyAlignment="0" applyProtection="0">
      <alignment vertical="center"/>
    </xf>
    <xf numFmtId="0" fontId="49" fillId="4" borderId="19" applyNumberFormat="0" applyAlignment="0" applyProtection="0">
      <alignment vertical="center"/>
    </xf>
    <xf numFmtId="0" fontId="50" fillId="5" borderId="21" applyNumberFormat="0" applyAlignment="0" applyProtection="0">
      <alignment vertical="center"/>
    </xf>
    <xf numFmtId="0" fontId="51" fillId="0" borderId="22" applyNumberFormat="0" applyFill="0" applyAlignment="0" applyProtection="0">
      <alignment vertical="center"/>
    </xf>
    <xf numFmtId="0" fontId="52" fillId="0" borderId="23"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1" fillId="0" borderId="0"/>
    <xf numFmtId="0" fontId="58" fillId="0" borderId="0"/>
    <xf numFmtId="0" fontId="2" fillId="0" borderId="0">
      <alignment vertical="center"/>
    </xf>
  </cellStyleXfs>
  <cellXfs count="113">
    <xf numFmtId="0" fontId="0" fillId="0" borderId="0" xfId="0" applyFont="1">
      <alignment vertical="center"/>
    </xf>
    <xf numFmtId="0" fontId="1" fillId="0" borderId="0" xfId="49" applyAlignment="1">
      <alignment vertical="center"/>
    </xf>
    <xf numFmtId="0" fontId="2" fillId="0" borderId="0" xfId="51">
      <alignment vertical="center"/>
    </xf>
    <xf numFmtId="0" fontId="3" fillId="0" borderId="0" xfId="0" applyFont="1" applyBorder="1" applyAlignment="1">
      <alignment vertical="center" wrapText="1"/>
    </xf>
    <xf numFmtId="0" fontId="4" fillId="0" borderId="0"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2" xfId="49" applyFont="1" applyFill="1" applyBorder="1" applyAlignment="1">
      <alignment horizontal="center" vertical="center" wrapText="1"/>
    </xf>
    <xf numFmtId="0" fontId="6" fillId="0" borderId="2" xfId="49" applyFont="1" applyFill="1" applyBorder="1" applyAlignment="1">
      <alignment horizontal="center" vertical="center"/>
    </xf>
    <xf numFmtId="0" fontId="6" fillId="0" borderId="3" xfId="49" applyFont="1" applyFill="1" applyBorder="1" applyAlignment="1">
      <alignment horizontal="center" vertical="center"/>
    </xf>
    <xf numFmtId="176" fontId="6" fillId="0" borderId="4" xfId="49" applyNumberFormat="1" applyFont="1" applyFill="1" applyBorder="1" applyAlignment="1">
      <alignment horizontal="center" vertical="center"/>
    </xf>
    <xf numFmtId="176" fontId="6" fillId="0" borderId="0" xfId="49" applyNumberFormat="1" applyFont="1" applyFill="1" applyBorder="1" applyAlignment="1">
      <alignment horizontal="center" vertical="center"/>
    </xf>
    <xf numFmtId="176" fontId="6" fillId="0" borderId="5" xfId="49" applyNumberFormat="1" applyFont="1" applyFill="1" applyBorder="1" applyAlignment="1">
      <alignment horizontal="center" vertical="center"/>
    </xf>
    <xf numFmtId="176" fontId="6" fillId="0" borderId="6" xfId="49" applyNumberFormat="1" applyFont="1" applyFill="1" applyBorder="1" applyAlignment="1">
      <alignment horizontal="center" vertical="center"/>
    </xf>
    <xf numFmtId="176" fontId="6" fillId="0" borderId="7" xfId="49" applyNumberFormat="1" applyFont="1" applyFill="1" applyBorder="1" applyAlignment="1">
      <alignment horizontal="center" vertical="center"/>
    </xf>
    <xf numFmtId="176" fontId="6" fillId="0" borderId="8" xfId="49" applyNumberFormat="1" applyFont="1" applyFill="1" applyBorder="1" applyAlignment="1">
      <alignment horizontal="center" vertical="center"/>
    </xf>
    <xf numFmtId="49" fontId="6" fillId="0" borderId="2" xfId="49" applyNumberFormat="1" applyFont="1" applyFill="1" applyBorder="1" applyAlignment="1">
      <alignment horizontal="left" vertical="center" wrapText="1"/>
    </xf>
    <xf numFmtId="0" fontId="7" fillId="0" borderId="9" xfId="0" applyFont="1" applyFill="1" applyBorder="1" applyAlignment="1">
      <alignment vertical="center" wrapText="1"/>
    </xf>
    <xf numFmtId="0" fontId="8" fillId="0" borderId="9" xfId="0" applyFont="1" applyFill="1" applyBorder="1" applyAlignment="1">
      <alignment vertical="center"/>
    </xf>
    <xf numFmtId="0" fontId="7" fillId="0" borderId="9" xfId="0" applyFont="1" applyFill="1" applyBorder="1" applyAlignment="1">
      <alignment horizontal="center" vertical="center"/>
    </xf>
    <xf numFmtId="0" fontId="7" fillId="0" borderId="9" xfId="0" applyFont="1" applyFill="1" applyBorder="1" applyAlignment="1">
      <alignment horizontal="right" vertical="center"/>
    </xf>
    <xf numFmtId="0" fontId="7" fillId="0" borderId="9" xfId="0" applyFont="1" applyFill="1" applyBorder="1" applyAlignment="1">
      <alignment vertical="center"/>
    </xf>
    <xf numFmtId="0" fontId="6" fillId="0" borderId="2" xfId="49" applyFont="1" applyFill="1" applyBorder="1" applyAlignment="1">
      <alignment horizontal="left" vertical="center"/>
    </xf>
    <xf numFmtId="49" fontId="6" fillId="0" borderId="2" xfId="49" applyNumberFormat="1" applyFont="1" applyFill="1" applyBorder="1" applyAlignment="1">
      <alignment horizontal="center" vertical="center"/>
    </xf>
    <xf numFmtId="0" fontId="9" fillId="0" borderId="0" xfId="0" applyFont="1">
      <alignmen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11" fillId="0" borderId="0" xfId="0" applyFont="1" applyFill="1" applyAlignment="1">
      <alignment horizontal="center" vertical="center"/>
    </xf>
    <xf numFmtId="0" fontId="8" fillId="0" borderId="9" xfId="0" applyFont="1" applyFill="1" applyBorder="1" applyAlignment="1">
      <alignment horizontal="lef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9" xfId="0" applyFont="1" applyFill="1" applyBorder="1" applyAlignment="1">
      <alignment horizontal="right" vertical="center"/>
    </xf>
    <xf numFmtId="0" fontId="8" fillId="0" borderId="9" xfId="0" applyFont="1" applyFill="1" applyBorder="1" applyAlignment="1">
      <alignment horizontal="center" vertical="center"/>
    </xf>
    <xf numFmtId="0" fontId="8" fillId="0" borderId="9" xfId="0" applyFont="1" applyFill="1" applyBorder="1" applyAlignment="1">
      <alignment horizontal="left" vertical="top"/>
    </xf>
    <xf numFmtId="0" fontId="12" fillId="0" borderId="9" xfId="0" applyFont="1" applyFill="1" applyBorder="1" applyAlignment="1">
      <alignment horizontal="left" vertical="top" wrapText="1"/>
    </xf>
    <xf numFmtId="0" fontId="7" fillId="0" borderId="12" xfId="0" applyFont="1" applyFill="1" applyBorder="1" applyAlignment="1">
      <alignment horizontal="left" vertical="center"/>
    </xf>
    <xf numFmtId="0" fontId="7" fillId="0" borderId="9" xfId="0" applyFont="1" applyFill="1" applyBorder="1" applyAlignment="1">
      <alignment horizontal="left" vertical="center"/>
    </xf>
    <xf numFmtId="0" fontId="8" fillId="0" borderId="10" xfId="0" applyFont="1" applyFill="1" applyBorder="1" applyAlignment="1">
      <alignment horizontal="center" vertical="center"/>
    </xf>
    <xf numFmtId="0" fontId="7" fillId="0" borderId="9" xfId="0" applyFont="1" applyFill="1" applyBorder="1" applyAlignment="1">
      <alignment horizontal="left" vertical="center" wrapText="1"/>
    </xf>
    <xf numFmtId="0" fontId="12" fillId="0" borderId="0" xfId="0" applyFont="1" applyFill="1" applyAlignment="1">
      <alignment horizontal="right" vertical="center"/>
    </xf>
    <xf numFmtId="0" fontId="8" fillId="0" borderId="9" xfId="0" applyFont="1" applyFill="1" applyBorder="1" applyAlignment="1">
      <alignment vertical="center" wrapText="1"/>
    </xf>
    <xf numFmtId="0" fontId="8" fillId="0" borderId="11" xfId="0" applyFont="1" applyFill="1" applyBorder="1" applyAlignment="1">
      <alignment horizontal="center" vertical="center"/>
    </xf>
    <xf numFmtId="0" fontId="13" fillId="0" borderId="0" xfId="0" applyFont="1" applyBorder="1" applyAlignment="1">
      <alignment vertical="center" wrapText="1"/>
    </xf>
    <xf numFmtId="0" fontId="14" fillId="0" borderId="0" xfId="0" applyFont="1" applyBorder="1" applyAlignment="1">
      <alignment horizontal="center" vertical="center" wrapText="1"/>
    </xf>
    <xf numFmtId="0" fontId="15" fillId="0" borderId="0" xfId="0" applyFont="1" applyBorder="1" applyAlignment="1">
      <alignment horizontal="right" vertical="center" wrapText="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13" xfId="0" applyFont="1" applyBorder="1" applyAlignment="1">
      <alignment horizontal="center" vertical="center" wrapText="1"/>
    </xf>
    <xf numFmtId="4" fontId="17" fillId="0" borderId="13" xfId="0" applyNumberFormat="1" applyFont="1" applyBorder="1" applyAlignment="1">
      <alignment horizontal="center" vertical="center" wrapText="1"/>
    </xf>
    <xf numFmtId="0" fontId="15" fillId="0" borderId="13" xfId="0" applyFont="1" applyBorder="1" applyAlignment="1">
      <alignment vertical="center" wrapText="1"/>
    </xf>
    <xf numFmtId="0" fontId="15" fillId="0" borderId="13" xfId="0" applyFont="1" applyBorder="1" applyAlignment="1">
      <alignment horizontal="left" vertical="center" wrapText="1"/>
    </xf>
    <xf numFmtId="0" fontId="15" fillId="0" borderId="13" xfId="0" applyNumberFormat="1"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Border="1" applyAlignment="1">
      <alignment vertical="center" wrapText="1"/>
    </xf>
    <xf numFmtId="0" fontId="18" fillId="0" borderId="0" xfId="0" applyFont="1" applyBorder="1" applyAlignment="1">
      <alignment horizontal="center" vertical="center" wrapText="1"/>
    </xf>
    <xf numFmtId="0" fontId="19" fillId="0" borderId="13" xfId="0" applyFont="1" applyBorder="1" applyAlignment="1">
      <alignment horizontal="center" vertical="center" wrapText="1"/>
    </xf>
    <xf numFmtId="0" fontId="20" fillId="0" borderId="13" xfId="0" applyFont="1" applyBorder="1" applyAlignment="1">
      <alignment horizontal="center" vertical="center" wrapText="1"/>
    </xf>
    <xf numFmtId="4" fontId="21" fillId="0" borderId="13" xfId="0" applyNumberFormat="1" applyFont="1" applyBorder="1" applyAlignment="1">
      <alignment horizontal="right" vertical="center"/>
    </xf>
    <xf numFmtId="0" fontId="15" fillId="0" borderId="13" xfId="0" applyFont="1" applyBorder="1" applyAlignment="1">
      <alignment horizontal="center" vertical="center"/>
    </xf>
    <xf numFmtId="4" fontId="17" fillId="0" borderId="13" xfId="0" applyNumberFormat="1" applyFont="1" applyBorder="1" applyAlignment="1">
      <alignment horizontal="right" vertical="center"/>
    </xf>
    <xf numFmtId="0" fontId="3" fillId="0" borderId="0" xfId="0" applyFont="1" applyBorder="1" applyAlignment="1">
      <alignment horizontal="right" vertical="center"/>
    </xf>
    <xf numFmtId="0" fontId="22" fillId="0" borderId="0" xfId="0" applyFont="1" applyBorder="1" applyAlignment="1">
      <alignment horizontal="center" vertical="center" wrapText="1"/>
    </xf>
    <xf numFmtId="0" fontId="3" fillId="0" borderId="0" xfId="0" applyFont="1" applyBorder="1" applyAlignment="1">
      <alignment horizontal="right" vertical="center" wrapText="1"/>
    </xf>
    <xf numFmtId="0" fontId="23" fillId="0" borderId="13" xfId="0" applyFont="1" applyBorder="1" applyAlignment="1">
      <alignment horizontal="center" vertical="center" wrapText="1"/>
    </xf>
    <xf numFmtId="4" fontId="21" fillId="0" borderId="13" xfId="0" applyNumberFormat="1" applyFont="1" applyBorder="1" applyAlignment="1">
      <alignment horizontal="right" vertical="center" wrapText="1"/>
    </xf>
    <xf numFmtId="0" fontId="0" fillId="0" borderId="9" xfId="0" applyBorder="1" applyAlignment="1">
      <alignment horizontal="left" vertical="center"/>
    </xf>
    <xf numFmtId="0" fontId="9" fillId="0" borderId="9" xfId="0" applyFont="1" applyBorder="1" applyAlignment="1">
      <alignment horizontal="left" vertical="center"/>
    </xf>
    <xf numFmtId="4" fontId="24" fillId="0" borderId="13" xfId="0" applyNumberFormat="1" applyFont="1" applyBorder="1" applyAlignment="1">
      <alignment horizontal="right" vertical="center" wrapText="1"/>
    </xf>
    <xf numFmtId="0" fontId="2" fillId="0" borderId="9" xfId="0" applyFont="1" applyBorder="1" applyAlignment="1">
      <alignment horizontal="left" vertical="center"/>
    </xf>
    <xf numFmtId="0" fontId="0" fillId="0" borderId="9" xfId="0" applyFont="1" applyBorder="1" applyAlignment="1">
      <alignment horizontal="left" vertical="center"/>
    </xf>
    <xf numFmtId="0" fontId="0" fillId="0" borderId="9" xfId="0" applyBorder="1" applyAlignment="1">
      <alignment vertical="center"/>
    </xf>
    <xf numFmtId="0" fontId="0" fillId="0" borderId="12" xfId="0" applyBorder="1" applyAlignment="1">
      <alignment horizontal="left" vertical="center"/>
    </xf>
    <xf numFmtId="0" fontId="0" fillId="0" borderId="12" xfId="0" applyFont="1" applyBorder="1" applyAlignment="1">
      <alignment horizontal="left" vertical="center"/>
    </xf>
    <xf numFmtId="4" fontId="21" fillId="0" borderId="14" xfId="0" applyNumberFormat="1" applyFont="1" applyBorder="1" applyAlignment="1">
      <alignment horizontal="right" vertical="center" wrapText="1"/>
    </xf>
    <xf numFmtId="0" fontId="25" fillId="0" borderId="9" xfId="0" applyFont="1" applyBorder="1">
      <alignment vertical="center"/>
    </xf>
    <xf numFmtId="0" fontId="0" fillId="0" borderId="9" xfId="0" applyFont="1" applyBorder="1">
      <alignment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center" vertical="center" wrapText="1"/>
    </xf>
    <xf numFmtId="0" fontId="26" fillId="0" borderId="15" xfId="0" applyFont="1" applyBorder="1" applyAlignment="1">
      <alignment horizontal="center" vertical="center"/>
    </xf>
    <xf numFmtId="0" fontId="27" fillId="0" borderId="14" xfId="0" applyFont="1" applyBorder="1" applyAlignment="1">
      <alignment horizontal="center" vertical="center"/>
    </xf>
    <xf numFmtId="4" fontId="28" fillId="0" borderId="14" xfId="0" applyNumberFormat="1" applyFont="1" applyBorder="1" applyAlignment="1">
      <alignment horizontal="right" vertical="center"/>
    </xf>
    <xf numFmtId="4" fontId="29" fillId="0" borderId="9" xfId="0" applyNumberFormat="1" applyFont="1" applyBorder="1" applyAlignment="1">
      <alignment horizontal="right" vertical="center"/>
    </xf>
    <xf numFmtId="0" fontId="0" fillId="0" borderId="12" xfId="0" applyFont="1" applyBorder="1">
      <alignment vertical="center"/>
    </xf>
    <xf numFmtId="4" fontId="28" fillId="0" borderId="9" xfId="0" applyNumberFormat="1" applyFont="1" applyBorder="1" applyAlignment="1">
      <alignment horizontal="right" vertical="center"/>
    </xf>
    <xf numFmtId="0" fontId="30" fillId="0" borderId="0" xfId="0" applyFont="1" applyBorder="1" applyAlignment="1">
      <alignment horizontal="right" vertical="center"/>
    </xf>
    <xf numFmtId="0" fontId="23" fillId="0" borderId="13" xfId="0" applyFont="1" applyBorder="1" applyAlignment="1">
      <alignment horizontal="center" vertical="center"/>
    </xf>
    <xf numFmtId="0" fontId="16" fillId="0" borderId="13" xfId="0" applyFont="1" applyBorder="1" applyAlignment="1">
      <alignment horizontal="center" vertical="center"/>
    </xf>
    <xf numFmtId="4" fontId="31" fillId="0" borderId="13" xfId="0" applyNumberFormat="1" applyFont="1" applyBorder="1" applyAlignment="1">
      <alignment horizontal="right" vertical="center"/>
    </xf>
    <xf numFmtId="0" fontId="22" fillId="0" borderId="0" xfId="0" applyFont="1" applyBorder="1">
      <alignment vertical="center"/>
    </xf>
    <xf numFmtId="0" fontId="32" fillId="0" borderId="13" xfId="0" applyFont="1" applyBorder="1">
      <alignment vertical="center"/>
    </xf>
    <xf numFmtId="0" fontId="3" fillId="0" borderId="0" xfId="0" applyFont="1" applyBorder="1">
      <alignment vertical="center"/>
    </xf>
    <xf numFmtId="0" fontId="33" fillId="0" borderId="0" xfId="0" applyFont="1" applyBorder="1" applyAlignment="1">
      <alignment horizontal="center" vertical="center"/>
    </xf>
    <xf numFmtId="0" fontId="34" fillId="0" borderId="13" xfId="0" applyFont="1" applyBorder="1" applyAlignment="1">
      <alignment horizontal="center" vertical="center"/>
    </xf>
    <xf numFmtId="0" fontId="20" fillId="0" borderId="13" xfId="0" applyFont="1" applyBorder="1" applyAlignment="1">
      <alignment horizontal="center" vertical="center"/>
    </xf>
    <xf numFmtId="0" fontId="15" fillId="0" borderId="13" xfId="0" applyFont="1" applyBorder="1" applyAlignment="1">
      <alignment horizontal="left" vertical="center"/>
    </xf>
    <xf numFmtId="0" fontId="15" fillId="0" borderId="13" xfId="0" applyFont="1" applyBorder="1">
      <alignment vertical="center"/>
    </xf>
    <xf numFmtId="0" fontId="35" fillId="0" borderId="0" xfId="0" applyFont="1" applyBorder="1" applyAlignment="1">
      <alignment horizontal="center" vertical="center" wrapText="1"/>
    </xf>
    <xf numFmtId="0" fontId="34" fillId="0" borderId="13" xfId="0" applyFont="1" applyBorder="1" applyAlignment="1">
      <alignment horizontal="center" vertical="center" wrapText="1"/>
    </xf>
    <xf numFmtId="0" fontId="22" fillId="0" borderId="13" xfId="0" applyFont="1" applyBorder="1" applyAlignment="1">
      <alignment vertical="center" wrapText="1"/>
    </xf>
    <xf numFmtId="0" fontId="3" fillId="0" borderId="0" xfId="0" applyFont="1" applyBorder="1" applyAlignment="1">
      <alignment horizontal="left" vertical="center"/>
    </xf>
    <xf numFmtId="4" fontId="0" fillId="0" borderId="0" xfId="0" applyNumberFormat="1" applyFont="1">
      <alignment vertical="center"/>
    </xf>
    <xf numFmtId="177" fontId="36" fillId="0" borderId="9" xfId="50" applyNumberFormat="1" applyFont="1" applyFill="1" applyBorder="1" applyAlignment="1" applyProtection="1">
      <alignment vertical="center"/>
    </xf>
    <xf numFmtId="4" fontId="17" fillId="0" borderId="14" xfId="0" applyNumberFormat="1" applyFont="1" applyBorder="1" applyAlignment="1">
      <alignment horizontal="right" vertical="center"/>
    </xf>
    <xf numFmtId="49" fontId="36" fillId="0" borderId="9" xfId="50" applyNumberFormat="1" applyFont="1" applyFill="1" applyBorder="1" applyAlignment="1" applyProtection="1">
      <alignment vertical="center"/>
    </xf>
    <xf numFmtId="4" fontId="17" fillId="0" borderId="9" xfId="0" applyNumberFormat="1" applyFont="1" applyBorder="1" applyAlignment="1">
      <alignment horizontal="right" vertical="center"/>
    </xf>
    <xf numFmtId="178" fontId="0" fillId="0" borderId="0" xfId="0" applyNumberFormat="1" applyFont="1">
      <alignment vertical="center"/>
    </xf>
    <xf numFmtId="179" fontId="0" fillId="0" borderId="0" xfId="0" applyNumberFormat="1" applyFont="1">
      <alignment vertical="center"/>
    </xf>
    <xf numFmtId="4" fontId="36" fillId="0" borderId="9" xfId="50" applyNumberFormat="1" applyFont="1" applyFill="1" applyBorder="1" applyAlignment="1" applyProtection="1">
      <alignment horizontal="right" vertical="center" wrapText="1"/>
    </xf>
    <xf numFmtId="0" fontId="37" fillId="0" borderId="0" xfId="0" applyFont="1" applyBorder="1" applyAlignment="1">
      <alignment vertical="center" wrapText="1"/>
    </xf>
    <xf numFmtId="4" fontId="38" fillId="0" borderId="13" xfId="0" applyNumberFormat="1" applyFont="1" applyBorder="1" applyAlignment="1">
      <alignment horizontal="right" vertical="center"/>
    </xf>
    <xf numFmtId="0" fontId="22" fillId="0" borderId="13" xfId="0" applyFont="1" applyBorder="1" applyAlignment="1">
      <alignment horizontal="right" vertical="center" wrapText="1"/>
    </xf>
    <xf numFmtId="0" fontId="32" fillId="0" borderId="13" xfId="0" applyFont="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D26" sqref="D26"/>
    </sheetView>
  </sheetViews>
  <sheetFormatPr defaultColWidth="10" defaultRowHeight="13.5" outlineLevelCol="7"/>
  <cols>
    <col min="1" max="1" width="0.25" customWidth="1"/>
    <col min="2" max="2" width="23.625" customWidth="1"/>
    <col min="3" max="3" width="17.25" customWidth="1"/>
    <col min="4" max="4" width="25.75" customWidth="1"/>
    <col min="5" max="5" width="17.125" customWidth="1"/>
    <col min="6" max="6" width="16.25" customWidth="1"/>
    <col min="7" max="7" width="15.625" customWidth="1"/>
    <col min="8" max="8" width="16.375" customWidth="1"/>
    <col min="9" max="12" width="9.75" customWidth="1"/>
  </cols>
  <sheetData>
    <row r="1" ht="16.35" customHeight="1" spans="1:2">
      <c r="A1" s="42"/>
      <c r="B1" s="3" t="s">
        <v>0</v>
      </c>
    </row>
    <row r="2" ht="40.5" customHeight="1" spans="2:8">
      <c r="B2" s="43" t="s">
        <v>1</v>
      </c>
      <c r="C2" s="43"/>
      <c r="D2" s="43"/>
      <c r="E2" s="43"/>
      <c r="F2" s="43"/>
      <c r="G2" s="43"/>
      <c r="H2" s="43"/>
    </row>
    <row r="3" ht="23.25" customHeight="1" spans="8:8">
      <c r="H3" s="85" t="s">
        <v>2</v>
      </c>
    </row>
    <row r="4" ht="43.15" customHeight="1" spans="2:8">
      <c r="B4" s="63" t="s">
        <v>3</v>
      </c>
      <c r="C4" s="63"/>
      <c r="D4" s="63" t="s">
        <v>4</v>
      </c>
      <c r="E4" s="63"/>
      <c r="F4" s="63"/>
      <c r="G4" s="63"/>
      <c r="H4" s="63"/>
    </row>
    <row r="5" ht="43.15" customHeight="1" spans="2:8">
      <c r="B5" s="86" t="s">
        <v>5</v>
      </c>
      <c r="C5" s="86" t="s">
        <v>6</v>
      </c>
      <c r="D5" s="86" t="s">
        <v>5</v>
      </c>
      <c r="E5" s="86" t="s">
        <v>7</v>
      </c>
      <c r="F5" s="63" t="s">
        <v>8</v>
      </c>
      <c r="G5" s="63" t="s">
        <v>9</v>
      </c>
      <c r="H5" s="63" t="s">
        <v>10</v>
      </c>
    </row>
    <row r="6" ht="24.2" customHeight="1" spans="2:8">
      <c r="B6" s="87" t="s">
        <v>11</v>
      </c>
      <c r="C6" s="110">
        <f>C7+C12</f>
        <v>1329.26</v>
      </c>
      <c r="D6" s="87" t="s">
        <v>12</v>
      </c>
      <c r="E6" s="110">
        <f>E7+E8+E9+E10</f>
        <v>1329.26</v>
      </c>
      <c r="F6" s="110">
        <f>F7+F8+F9+F10</f>
        <v>1329.26</v>
      </c>
      <c r="G6" s="110"/>
      <c r="H6" s="110"/>
    </row>
    <row r="7" ht="23.25" customHeight="1" spans="2:8">
      <c r="B7" s="90" t="s">
        <v>13</v>
      </c>
      <c r="C7" s="88">
        <v>1317.34</v>
      </c>
      <c r="D7" s="70" t="s">
        <v>14</v>
      </c>
      <c r="E7" s="88">
        <f>F7</f>
        <v>1180.71</v>
      </c>
      <c r="F7" s="88">
        <v>1180.71</v>
      </c>
      <c r="G7" s="88"/>
      <c r="H7" s="88"/>
    </row>
    <row r="8" ht="23.25" customHeight="1" spans="2:8">
      <c r="B8" s="90" t="s">
        <v>15</v>
      </c>
      <c r="C8" s="88"/>
      <c r="D8" s="70" t="s">
        <v>16</v>
      </c>
      <c r="E8" s="88">
        <f t="shared" ref="E8:E10" si="0">F8</f>
        <v>82.88</v>
      </c>
      <c r="F8" s="88">
        <v>82.88</v>
      </c>
      <c r="G8" s="88"/>
      <c r="H8" s="88"/>
    </row>
    <row r="9" ht="23.25" customHeight="1" spans="2:8">
      <c r="B9" s="90" t="s">
        <v>17</v>
      </c>
      <c r="C9" s="88"/>
      <c r="D9" s="70" t="s">
        <v>18</v>
      </c>
      <c r="E9" s="88">
        <f t="shared" si="0"/>
        <v>29.02</v>
      </c>
      <c r="F9" s="88">
        <v>29.02</v>
      </c>
      <c r="G9" s="88"/>
      <c r="H9" s="88"/>
    </row>
    <row r="10" ht="23.25" customHeight="1" spans="2:8">
      <c r="B10" s="90"/>
      <c r="C10" s="88"/>
      <c r="D10" s="70" t="s">
        <v>19</v>
      </c>
      <c r="E10" s="88">
        <f t="shared" si="0"/>
        <v>36.65</v>
      </c>
      <c r="F10" s="88">
        <v>36.65</v>
      </c>
      <c r="G10" s="88"/>
      <c r="H10" s="88"/>
    </row>
    <row r="11" ht="16.35" customHeight="1" spans="2:8">
      <c r="B11" s="99"/>
      <c r="C11" s="111"/>
      <c r="D11" s="99"/>
      <c r="E11" s="111"/>
      <c r="F11" s="111"/>
      <c r="G11" s="111"/>
      <c r="H11" s="111"/>
    </row>
    <row r="12" ht="22.35" customHeight="1" spans="2:8">
      <c r="B12" s="47" t="s">
        <v>20</v>
      </c>
      <c r="C12" s="111">
        <v>11.92</v>
      </c>
      <c r="D12" s="47" t="s">
        <v>21</v>
      </c>
      <c r="E12" s="111"/>
      <c r="F12" s="111"/>
      <c r="G12" s="111"/>
      <c r="H12" s="111"/>
    </row>
    <row r="13" ht="21.6" customHeight="1" spans="2:8">
      <c r="B13" s="112" t="s">
        <v>22</v>
      </c>
      <c r="C13" s="111"/>
      <c r="D13" s="99"/>
      <c r="E13" s="111"/>
      <c r="F13" s="111"/>
      <c r="G13" s="111"/>
      <c r="H13" s="111"/>
    </row>
    <row r="14" ht="20.65" customHeight="1" spans="2:8">
      <c r="B14" s="112" t="s">
        <v>23</v>
      </c>
      <c r="C14" s="111"/>
      <c r="D14" s="99"/>
      <c r="E14" s="111"/>
      <c r="F14" s="111"/>
      <c r="G14" s="111"/>
      <c r="H14" s="111"/>
    </row>
    <row r="15" ht="20.65" customHeight="1" spans="2:8">
      <c r="B15" s="112" t="s">
        <v>24</v>
      </c>
      <c r="C15" s="111"/>
      <c r="D15" s="99"/>
      <c r="E15" s="111"/>
      <c r="F15" s="111"/>
      <c r="G15" s="111"/>
      <c r="H15" s="111"/>
    </row>
    <row r="16" ht="16.35" customHeight="1" spans="2:8">
      <c r="B16" s="99"/>
      <c r="C16" s="111"/>
      <c r="D16" s="99"/>
      <c r="E16" s="111"/>
      <c r="F16" s="111"/>
      <c r="G16" s="111"/>
      <c r="H16" s="111"/>
    </row>
    <row r="17" ht="24.2" customHeight="1" spans="2:8">
      <c r="B17" s="87" t="s">
        <v>25</v>
      </c>
      <c r="C17" s="110">
        <f>C7+C12</f>
        <v>1329.26</v>
      </c>
      <c r="D17" s="87" t="s">
        <v>26</v>
      </c>
      <c r="E17" s="110">
        <f>E7+E8+E9+E10</f>
        <v>1329.26</v>
      </c>
      <c r="F17" s="110">
        <f>F6</f>
        <v>1329.26</v>
      </c>
      <c r="G17" s="110"/>
      <c r="H17" s="110"/>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zoomScale="85" zoomScaleNormal="85" workbookViewId="0">
      <selection activeCell="L15" sqref="L15"/>
    </sheetView>
  </sheetViews>
  <sheetFormatPr defaultColWidth="10" defaultRowHeight="13.5" outlineLevelCol="6"/>
  <cols>
    <col min="1" max="1" width="0.25" customWidth="1"/>
    <col min="2" max="2" width="19.625" customWidth="1"/>
    <col min="3" max="3" width="53.5" customWidth="1"/>
    <col min="4" max="4" width="16.75" customWidth="1"/>
    <col min="5" max="5" width="17.25" customWidth="1"/>
    <col min="6" max="6" width="16.25" customWidth="1"/>
    <col min="7" max="7" width="15.25" customWidth="1"/>
    <col min="8" max="9" width="9.75" customWidth="1"/>
  </cols>
  <sheetData>
    <row r="1" ht="16.35" customHeight="1" spans="1:7">
      <c r="A1" s="42"/>
      <c r="B1" s="3" t="s">
        <v>191</v>
      </c>
      <c r="C1" s="42"/>
      <c r="D1" s="42"/>
      <c r="E1" s="42"/>
      <c r="F1" s="42"/>
      <c r="G1" s="42"/>
    </row>
    <row r="2" ht="16.35" customHeight="1" spans="2:7">
      <c r="B2" s="43" t="s">
        <v>192</v>
      </c>
      <c r="C2" s="43"/>
      <c r="D2" s="43"/>
      <c r="E2" s="43"/>
      <c r="F2" s="43"/>
      <c r="G2" s="43"/>
    </row>
    <row r="3" ht="16.35" customHeight="1" spans="2:7">
      <c r="B3" s="43"/>
      <c r="C3" s="43"/>
      <c r="D3" s="43"/>
      <c r="E3" s="43"/>
      <c r="F3" s="43"/>
      <c r="G3" s="43"/>
    </row>
    <row r="4" ht="16.35" customHeight="1"/>
    <row r="5" ht="19.9" customHeight="1" spans="7:7">
      <c r="G5" s="44" t="s">
        <v>2</v>
      </c>
    </row>
    <row r="6" ht="37.9" customHeight="1" spans="2:7">
      <c r="B6" s="45" t="s">
        <v>193</v>
      </c>
      <c r="C6" s="46" t="s">
        <v>194</v>
      </c>
      <c r="D6" s="46"/>
      <c r="E6" s="47" t="s">
        <v>195</v>
      </c>
      <c r="F6" s="48">
        <v>1317.34</v>
      </c>
      <c r="G6" s="48"/>
    </row>
    <row r="7" ht="183.75" customHeight="1" spans="2:7">
      <c r="B7" s="45" t="s">
        <v>196</v>
      </c>
      <c r="C7" s="49" t="s">
        <v>197</v>
      </c>
      <c r="D7" s="49"/>
      <c r="E7" s="49"/>
      <c r="F7" s="49"/>
      <c r="G7" s="49"/>
    </row>
    <row r="8" ht="23.25" customHeight="1" spans="2:7">
      <c r="B8" s="45" t="s">
        <v>198</v>
      </c>
      <c r="C8" s="47" t="s">
        <v>199</v>
      </c>
      <c r="D8" s="47" t="s">
        <v>200</v>
      </c>
      <c r="E8" s="47" t="s">
        <v>201</v>
      </c>
      <c r="F8" s="47" t="s">
        <v>202</v>
      </c>
      <c r="G8" s="47" t="s">
        <v>203</v>
      </c>
    </row>
    <row r="9" ht="18.95" customHeight="1" spans="2:7">
      <c r="B9" s="45"/>
      <c r="C9" s="50" t="s">
        <v>204</v>
      </c>
      <c r="D9" s="51">
        <v>20</v>
      </c>
      <c r="E9" s="52" t="s">
        <v>205</v>
      </c>
      <c r="F9" s="52" t="s">
        <v>206</v>
      </c>
      <c r="G9" s="52" t="s">
        <v>207</v>
      </c>
    </row>
    <row r="10" ht="18.95" customHeight="1" spans="2:7">
      <c r="B10" s="45"/>
      <c r="C10" s="50" t="s">
        <v>208</v>
      </c>
      <c r="D10" s="51">
        <v>20</v>
      </c>
      <c r="E10" s="52" t="s">
        <v>209</v>
      </c>
      <c r="F10" s="52" t="s">
        <v>206</v>
      </c>
      <c r="G10" s="52" t="s">
        <v>207</v>
      </c>
    </row>
    <row r="11" ht="18.95" customHeight="1" spans="2:7">
      <c r="B11" s="45"/>
      <c r="C11" s="50" t="s">
        <v>210</v>
      </c>
      <c r="D11" s="51">
        <v>20</v>
      </c>
      <c r="E11" s="52" t="s">
        <v>209</v>
      </c>
      <c r="F11" s="52" t="s">
        <v>206</v>
      </c>
      <c r="G11" s="52" t="s">
        <v>211</v>
      </c>
    </row>
    <row r="12" ht="18.95" customHeight="1" spans="2:7">
      <c r="B12" s="45"/>
      <c r="C12" s="50" t="s">
        <v>212</v>
      </c>
      <c r="D12" s="51">
        <v>10</v>
      </c>
      <c r="E12" s="52"/>
      <c r="F12" s="52" t="s">
        <v>213</v>
      </c>
      <c r="G12" s="52" t="s">
        <v>214</v>
      </c>
    </row>
    <row r="13" ht="18.95" customHeight="1" spans="2:7">
      <c r="B13" s="45"/>
      <c r="C13" s="50" t="s">
        <v>215</v>
      </c>
      <c r="D13" s="51">
        <v>10</v>
      </c>
      <c r="E13" s="52" t="s">
        <v>216</v>
      </c>
      <c r="F13" s="52" t="s">
        <v>206</v>
      </c>
      <c r="G13" s="52" t="s">
        <v>217</v>
      </c>
    </row>
    <row r="14" ht="18.95" customHeight="1" spans="2:7">
      <c r="B14" s="45"/>
      <c r="C14" s="50" t="s">
        <v>218</v>
      </c>
      <c r="D14" s="51">
        <v>10</v>
      </c>
      <c r="E14" s="52" t="s">
        <v>219</v>
      </c>
      <c r="F14" s="52" t="s">
        <v>220</v>
      </c>
      <c r="G14" s="52" t="s">
        <v>221</v>
      </c>
    </row>
    <row r="15" ht="18.95" customHeight="1" spans="2:7">
      <c r="B15" s="45"/>
      <c r="C15" s="50" t="s">
        <v>222</v>
      </c>
      <c r="D15" s="51">
        <v>10</v>
      </c>
      <c r="E15" s="52" t="s">
        <v>223</v>
      </c>
      <c r="F15" s="52" t="s">
        <v>220</v>
      </c>
      <c r="G15" s="52" t="s">
        <v>224</v>
      </c>
    </row>
    <row r="16" ht="18.95" customHeight="1" spans="2:7">
      <c r="B16" s="45"/>
      <c r="C16" s="50"/>
      <c r="D16" s="52"/>
      <c r="E16" s="52"/>
      <c r="F16" s="52"/>
      <c r="G16" s="52"/>
    </row>
    <row r="17" ht="18.95" customHeight="1" spans="2:7">
      <c r="B17" s="45"/>
      <c r="C17" s="50"/>
      <c r="D17" s="52"/>
      <c r="E17" s="52"/>
      <c r="F17" s="52"/>
      <c r="G17" s="52"/>
    </row>
    <row r="18" ht="18.95" customHeight="1" spans="2:7">
      <c r="B18" s="45"/>
      <c r="C18" s="50"/>
      <c r="D18" s="52"/>
      <c r="E18" s="52"/>
      <c r="F18" s="52"/>
      <c r="G18" s="52"/>
    </row>
    <row r="19" ht="24.2" customHeight="1" spans="2:5">
      <c r="B19" s="53" t="s">
        <v>225</v>
      </c>
      <c r="E19" s="53" t="s">
        <v>226</v>
      </c>
    </row>
  </sheetData>
  <mergeCells count="5">
    <mergeCell ref="C6:D6"/>
    <mergeCell ref="F6:G6"/>
    <mergeCell ref="C7:G7"/>
    <mergeCell ref="B8:B18"/>
    <mergeCell ref="B2:G3"/>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0"/>
  <sheetViews>
    <sheetView zoomScale="85" zoomScaleNormal="85" workbookViewId="0">
      <selection activeCell="I5" sqref="I5"/>
    </sheetView>
  </sheetViews>
  <sheetFormatPr defaultColWidth="9" defaultRowHeight="11.25"/>
  <cols>
    <col min="1" max="1" width="17.75" style="26" customWidth="1"/>
    <col min="2" max="2" width="14.625" style="26" customWidth="1"/>
    <col min="3" max="3" width="32.375" style="26" customWidth="1"/>
    <col min="4" max="4" width="16.375" style="26" customWidth="1"/>
    <col min="5" max="5" width="11.375" style="26" customWidth="1"/>
    <col min="6" max="6" width="10.25" style="26" customWidth="1"/>
    <col min="7" max="7" width="11" style="26" customWidth="1"/>
    <col min="8" max="8" width="13.25" style="26" customWidth="1"/>
    <col min="9" max="9" width="27" style="26" customWidth="1"/>
    <col min="10" max="16383" width="9" style="26"/>
  </cols>
  <sheetData>
    <row r="1" ht="12.75" spans="1:1">
      <c r="A1" s="3" t="s">
        <v>227</v>
      </c>
    </row>
    <row r="2" ht="56.1" customHeight="1" spans="1:9">
      <c r="A2" s="27" t="s">
        <v>228</v>
      </c>
      <c r="B2" s="27"/>
      <c r="C2" s="27"/>
      <c r="D2" s="27"/>
      <c r="E2" s="27"/>
      <c r="F2" s="27"/>
      <c r="G2" s="27"/>
      <c r="H2" s="27"/>
      <c r="I2" s="27"/>
    </row>
    <row r="3" ht="17.1" customHeight="1" spans="1:9">
      <c r="A3" s="27"/>
      <c r="B3" s="27"/>
      <c r="C3" s="27"/>
      <c r="D3" s="27"/>
      <c r="E3" s="27"/>
      <c r="F3" s="27"/>
      <c r="G3" s="27"/>
      <c r="H3" s="27"/>
      <c r="I3" s="39" t="s">
        <v>2</v>
      </c>
    </row>
    <row r="4" ht="55.5" customHeight="1" spans="1:9">
      <c r="A4" s="18" t="s">
        <v>229</v>
      </c>
      <c r="B4" s="28" t="s">
        <v>230</v>
      </c>
      <c r="C4" s="28"/>
      <c r="D4" s="18" t="s">
        <v>231</v>
      </c>
      <c r="E4" s="29" t="s">
        <v>232</v>
      </c>
      <c r="F4" s="30"/>
      <c r="G4" s="31" t="s">
        <v>233</v>
      </c>
      <c r="H4" s="31"/>
      <c r="I4" s="40" t="s">
        <v>234</v>
      </c>
    </row>
    <row r="5" ht="25.15" customHeight="1" spans="1:9">
      <c r="A5" s="18" t="s">
        <v>235</v>
      </c>
      <c r="B5" s="28" t="s">
        <v>194</v>
      </c>
      <c r="C5" s="28"/>
      <c r="D5" s="18" t="s">
        <v>236</v>
      </c>
      <c r="E5" s="32" t="s">
        <v>237</v>
      </c>
      <c r="F5" s="32"/>
      <c r="G5" s="31" t="s">
        <v>238</v>
      </c>
      <c r="H5" s="31"/>
      <c r="I5" s="18">
        <v>10</v>
      </c>
    </row>
    <row r="6" ht="25.15" customHeight="1" spans="1:9">
      <c r="A6" s="18" t="s">
        <v>239</v>
      </c>
      <c r="B6" s="28">
        <v>10</v>
      </c>
      <c r="C6" s="28"/>
      <c r="D6" s="18" t="s">
        <v>240</v>
      </c>
      <c r="E6" s="32">
        <v>15123528509</v>
      </c>
      <c r="F6" s="32"/>
      <c r="G6" s="31" t="s">
        <v>241</v>
      </c>
      <c r="H6" s="31" t="s">
        <v>242</v>
      </c>
      <c r="I6" s="18">
        <v>10</v>
      </c>
    </row>
    <row r="7" ht="25.15" customHeight="1" spans="1:9">
      <c r="A7" s="33" t="s">
        <v>243</v>
      </c>
      <c r="B7" s="34" t="s">
        <v>244</v>
      </c>
      <c r="C7" s="34"/>
      <c r="D7" s="34"/>
      <c r="E7" s="34"/>
      <c r="F7" s="34"/>
      <c r="G7" s="31" t="s">
        <v>245</v>
      </c>
      <c r="H7" s="31"/>
      <c r="I7" s="18"/>
    </row>
    <row r="8" ht="25.15" customHeight="1" spans="1:9">
      <c r="A8" s="33"/>
      <c r="B8" s="34"/>
      <c r="C8" s="34"/>
      <c r="D8" s="34"/>
      <c r="E8" s="34"/>
      <c r="F8" s="34"/>
      <c r="G8" s="31" t="s">
        <v>246</v>
      </c>
      <c r="H8" s="31"/>
      <c r="I8" s="18"/>
    </row>
    <row r="9" ht="25.15" customHeight="1" spans="1:9">
      <c r="A9" s="33"/>
      <c r="B9" s="34"/>
      <c r="C9" s="34"/>
      <c r="D9" s="34"/>
      <c r="E9" s="34"/>
      <c r="F9" s="34"/>
      <c r="G9" s="31" t="s">
        <v>247</v>
      </c>
      <c r="H9" s="31"/>
      <c r="I9" s="18"/>
    </row>
    <row r="10" ht="25.15" customHeight="1" spans="1:9">
      <c r="A10" s="33"/>
      <c r="B10" s="34"/>
      <c r="C10" s="34"/>
      <c r="D10" s="34"/>
      <c r="E10" s="34"/>
      <c r="F10" s="34"/>
      <c r="G10" s="31" t="s">
        <v>248</v>
      </c>
      <c r="H10" s="31"/>
      <c r="I10" s="18"/>
    </row>
    <row r="11" s="25" customFormat="1" ht="25.15" customHeight="1" spans="1:9">
      <c r="A11" s="32" t="s">
        <v>249</v>
      </c>
      <c r="B11" s="32" t="s">
        <v>250</v>
      </c>
      <c r="C11" s="32" t="s">
        <v>251</v>
      </c>
      <c r="D11" s="32" t="s">
        <v>202</v>
      </c>
      <c r="E11" s="32" t="s">
        <v>203</v>
      </c>
      <c r="F11" s="32" t="s">
        <v>252</v>
      </c>
      <c r="G11" s="32" t="s">
        <v>253</v>
      </c>
      <c r="H11" s="32" t="s">
        <v>254</v>
      </c>
      <c r="I11" s="32"/>
    </row>
    <row r="12" ht="12.95" customHeight="1" spans="1:9">
      <c r="A12" s="35" t="s">
        <v>255</v>
      </c>
      <c r="B12" s="36" t="s">
        <v>256</v>
      </c>
      <c r="C12" s="17" t="s">
        <v>257</v>
      </c>
      <c r="D12" s="19" t="s">
        <v>206</v>
      </c>
      <c r="E12" s="20">
        <v>5</v>
      </c>
      <c r="F12" s="19" t="s">
        <v>209</v>
      </c>
      <c r="G12" s="18">
        <v>30</v>
      </c>
      <c r="H12" s="37" t="s">
        <v>258</v>
      </c>
      <c r="I12" s="41"/>
    </row>
    <row r="13" ht="12.95" customHeight="1" spans="1:9">
      <c r="A13" s="36" t="s">
        <v>259</v>
      </c>
      <c r="B13" s="38" t="s">
        <v>260</v>
      </c>
      <c r="C13" s="17" t="s">
        <v>261</v>
      </c>
      <c r="D13" s="19" t="s">
        <v>213</v>
      </c>
      <c r="E13" s="20" t="s">
        <v>214</v>
      </c>
      <c r="F13" s="19"/>
      <c r="G13" s="18">
        <v>30</v>
      </c>
      <c r="H13" s="37" t="s">
        <v>258</v>
      </c>
      <c r="I13" s="41"/>
    </row>
    <row r="14" ht="12.95" customHeight="1" spans="1:9">
      <c r="A14" s="36" t="s">
        <v>262</v>
      </c>
      <c r="B14" s="38" t="s">
        <v>263</v>
      </c>
      <c r="C14" s="21" t="s">
        <v>215</v>
      </c>
      <c r="D14" s="19" t="s">
        <v>206</v>
      </c>
      <c r="E14" s="20">
        <v>90</v>
      </c>
      <c r="F14" s="19" t="s">
        <v>216</v>
      </c>
      <c r="G14" s="18">
        <v>30</v>
      </c>
      <c r="H14" s="37" t="s">
        <v>258</v>
      </c>
      <c r="I14" s="41"/>
    </row>
    <row r="15" ht="12.95" customHeight="1" spans="1:9">
      <c r="A15" s="18"/>
      <c r="B15" s="32"/>
      <c r="C15" s="32"/>
      <c r="D15" s="32"/>
      <c r="E15" s="18"/>
      <c r="F15" s="18"/>
      <c r="G15" s="18"/>
      <c r="H15" s="37"/>
      <c r="I15" s="41"/>
    </row>
    <row r="16" ht="12.95" customHeight="1" spans="1:9">
      <c r="A16" s="18"/>
      <c r="B16" s="32"/>
      <c r="C16" s="32"/>
      <c r="D16" s="32"/>
      <c r="E16" s="18"/>
      <c r="F16" s="18"/>
      <c r="G16" s="18"/>
      <c r="H16" s="37"/>
      <c r="I16" s="41"/>
    </row>
    <row r="17" ht="12" customHeight="1" spans="2:4">
      <c r="B17" s="25"/>
      <c r="C17" s="25"/>
      <c r="D17" s="25"/>
    </row>
    <row r="18" ht="12" customHeight="1" spans="2:4">
      <c r="B18" s="25"/>
      <c r="C18" s="25"/>
      <c r="D18" s="25"/>
    </row>
    <row r="19" ht="12" customHeight="1" spans="2:4">
      <c r="B19" s="25"/>
      <c r="C19" s="25"/>
      <c r="D19" s="25"/>
    </row>
    <row r="20" ht="12" customHeight="1" spans="2:4">
      <c r="B20" s="25"/>
      <c r="C20" s="25"/>
      <c r="D20" s="25"/>
    </row>
    <row r="21" ht="12" customHeight="1" spans="2:4">
      <c r="B21" s="25"/>
      <c r="C21" s="25"/>
      <c r="D21" s="25"/>
    </row>
    <row r="22" ht="12" customHeight="1" spans="2:4">
      <c r="B22" s="25"/>
      <c r="C22" s="25"/>
      <c r="D22" s="25"/>
    </row>
    <row r="23" ht="12" customHeight="1" spans="2:4">
      <c r="B23" s="25"/>
      <c r="C23" s="25"/>
      <c r="D23" s="25"/>
    </row>
    <row r="24" ht="12" customHeight="1" spans="2:4">
      <c r="B24" s="25"/>
      <c r="C24" s="25"/>
      <c r="D24" s="25"/>
    </row>
    <row r="25" ht="12" customHeight="1" spans="2:4">
      <c r="B25" s="25"/>
      <c r="C25" s="25"/>
      <c r="D25" s="25"/>
    </row>
    <row r="26" ht="12" customHeight="1" spans="2:4">
      <c r="B26" s="25"/>
      <c r="C26" s="25"/>
      <c r="D26" s="25"/>
    </row>
    <row r="27" ht="12" customHeight="1" spans="2:4">
      <c r="B27" s="25"/>
      <c r="C27" s="25"/>
      <c r="D27" s="25"/>
    </row>
    <row r="28" ht="12" customHeight="1" spans="2:4">
      <c r="B28" s="25"/>
      <c r="C28" s="25"/>
      <c r="D28" s="25"/>
    </row>
    <row r="29" ht="12" customHeight="1" spans="2:4">
      <c r="B29" s="25"/>
      <c r="C29" s="25"/>
      <c r="D29" s="25"/>
    </row>
    <row r="30" ht="12" customHeight="1" spans="2:4">
      <c r="B30" s="25"/>
      <c r="C30" s="25"/>
      <c r="D30" s="25"/>
    </row>
    <row r="31" ht="12" customHeight="1" spans="2:4">
      <c r="B31" s="25"/>
      <c r="C31" s="25"/>
      <c r="D31" s="25"/>
    </row>
    <row r="32" ht="12" customHeight="1" spans="2:4">
      <c r="B32" s="25"/>
      <c r="C32" s="25"/>
      <c r="D32" s="25"/>
    </row>
    <row r="33" ht="12" customHeight="1" spans="2:4">
      <c r="B33" s="25"/>
      <c r="C33" s="25"/>
      <c r="D33" s="25"/>
    </row>
    <row r="34" spans="2:4">
      <c r="B34" s="25"/>
      <c r="C34" s="25"/>
      <c r="D34" s="25"/>
    </row>
    <row r="35" spans="2:4">
      <c r="B35" s="25"/>
      <c r="C35" s="25"/>
      <c r="D35" s="25"/>
    </row>
    <row r="36" spans="2:4">
      <c r="B36" s="25"/>
      <c r="C36" s="25"/>
      <c r="D36" s="25"/>
    </row>
    <row r="37" spans="2:4">
      <c r="B37" s="25"/>
      <c r="C37" s="25"/>
      <c r="D37" s="25"/>
    </row>
    <row r="38" spans="2:4">
      <c r="B38" s="25"/>
      <c r="C38" s="25"/>
      <c r="D38" s="25"/>
    </row>
    <row r="39" spans="2:4">
      <c r="B39" s="25"/>
      <c r="C39" s="25"/>
      <c r="D39" s="25"/>
    </row>
    <row r="40" spans="2:4">
      <c r="B40" s="25"/>
      <c r="C40" s="25"/>
      <c r="D40" s="25"/>
    </row>
    <row r="41" spans="2:4">
      <c r="B41" s="25"/>
      <c r="C41" s="25"/>
      <c r="D41" s="25"/>
    </row>
    <row r="42" spans="2:4">
      <c r="B42" s="25"/>
      <c r="C42" s="25"/>
      <c r="D42" s="25"/>
    </row>
    <row r="43" spans="2:4">
      <c r="B43" s="25"/>
      <c r="C43" s="25"/>
      <c r="D43" s="25"/>
    </row>
    <row r="44" spans="2:4">
      <c r="B44" s="25"/>
      <c r="C44" s="25"/>
      <c r="D44" s="25"/>
    </row>
    <row r="45" spans="2:4">
      <c r="B45" s="25"/>
      <c r="C45" s="25"/>
      <c r="D45" s="25"/>
    </row>
    <row r="46" spans="2:4">
      <c r="B46" s="25"/>
      <c r="C46" s="25"/>
      <c r="D46" s="25"/>
    </row>
    <row r="47" spans="2:4">
      <c r="B47" s="25"/>
      <c r="C47" s="25"/>
      <c r="D47" s="25"/>
    </row>
    <row r="48" spans="2:4">
      <c r="B48" s="25"/>
      <c r="C48" s="25"/>
      <c r="D48" s="25"/>
    </row>
    <row r="49" spans="2:4">
      <c r="B49" s="25"/>
      <c r="C49" s="25"/>
      <c r="D49" s="25"/>
    </row>
    <row r="50" spans="2:4">
      <c r="B50" s="25"/>
      <c r="C50" s="25"/>
      <c r="D50" s="25"/>
    </row>
    <row r="51" spans="2:4">
      <c r="B51" s="25"/>
      <c r="C51" s="25"/>
      <c r="D51" s="25"/>
    </row>
    <row r="52" spans="2:4">
      <c r="B52" s="25"/>
      <c r="C52" s="25"/>
      <c r="D52" s="25"/>
    </row>
    <row r="53" spans="2:4">
      <c r="B53" s="25"/>
      <c r="C53" s="25"/>
      <c r="D53" s="25"/>
    </row>
    <row r="54" spans="2:4">
      <c r="B54" s="25"/>
      <c r="C54" s="25"/>
      <c r="D54" s="25"/>
    </row>
    <row r="55" spans="2:4">
      <c r="B55" s="25"/>
      <c r="C55" s="25"/>
      <c r="D55" s="25"/>
    </row>
    <row r="56" spans="2:4">
      <c r="B56" s="25"/>
      <c r="C56" s="25"/>
      <c r="D56" s="25"/>
    </row>
    <row r="57" spans="2:4">
      <c r="B57" s="25"/>
      <c r="C57" s="25"/>
      <c r="D57" s="25"/>
    </row>
    <row r="58" spans="2:4">
      <c r="B58" s="25"/>
      <c r="C58" s="25"/>
      <c r="D58" s="25"/>
    </row>
    <row r="59" spans="2:4">
      <c r="B59" s="25"/>
      <c r="C59" s="25"/>
      <c r="D59" s="25"/>
    </row>
    <row r="60" spans="2:4">
      <c r="B60" s="25"/>
      <c r="C60" s="25"/>
      <c r="D60" s="25"/>
    </row>
    <row r="61" spans="2:4">
      <c r="B61" s="25"/>
      <c r="C61" s="25"/>
      <c r="D61" s="25"/>
    </row>
    <row r="62" spans="2:4">
      <c r="B62" s="25"/>
      <c r="C62" s="25"/>
      <c r="D62" s="25"/>
    </row>
    <row r="63" spans="2:4">
      <c r="B63" s="25"/>
      <c r="C63" s="25"/>
      <c r="D63" s="25"/>
    </row>
    <row r="64" spans="2:4">
      <c r="B64" s="25"/>
      <c r="C64" s="25"/>
      <c r="D64" s="25"/>
    </row>
    <row r="65" spans="2:4">
      <c r="B65" s="25"/>
      <c r="C65" s="25"/>
      <c r="D65" s="25"/>
    </row>
    <row r="66" spans="2:4">
      <c r="B66" s="25"/>
      <c r="C66" s="25"/>
      <c r="D66" s="25"/>
    </row>
    <row r="67" spans="2:4">
      <c r="B67" s="25"/>
      <c r="C67" s="25"/>
      <c r="D67" s="25"/>
    </row>
    <row r="68" spans="2:4">
      <c r="B68" s="25"/>
      <c r="C68" s="25"/>
      <c r="D68" s="25"/>
    </row>
    <row r="69" spans="2:4">
      <c r="B69" s="25"/>
      <c r="C69" s="25"/>
      <c r="D69" s="25"/>
    </row>
    <row r="70" spans="2:4">
      <c r="B70" s="25"/>
      <c r="C70" s="25"/>
      <c r="D70" s="25"/>
    </row>
    <row r="71" spans="2:4">
      <c r="B71" s="25"/>
      <c r="C71" s="25"/>
      <c r="D71" s="25"/>
    </row>
    <row r="72" spans="2:4">
      <c r="B72" s="25"/>
      <c r="C72" s="25"/>
      <c r="D72" s="25"/>
    </row>
    <row r="73" spans="2:4">
      <c r="B73" s="25"/>
      <c r="C73" s="25"/>
      <c r="D73" s="25"/>
    </row>
    <row r="74" spans="2:4">
      <c r="B74" s="25"/>
      <c r="C74" s="25"/>
      <c r="D74" s="25"/>
    </row>
    <row r="75" spans="2:4">
      <c r="B75" s="25"/>
      <c r="C75" s="25"/>
      <c r="D75" s="25"/>
    </row>
    <row r="76" spans="2:4">
      <c r="B76" s="25"/>
      <c r="C76" s="25"/>
      <c r="D76" s="25"/>
    </row>
    <row r="77" spans="2:4">
      <c r="B77" s="25"/>
      <c r="C77" s="25"/>
      <c r="D77" s="25"/>
    </row>
    <row r="78" spans="2:4">
      <c r="B78" s="25"/>
      <c r="C78" s="25"/>
      <c r="D78" s="25"/>
    </row>
    <row r="79" spans="2:4">
      <c r="B79" s="25"/>
      <c r="C79" s="25"/>
      <c r="D79" s="25"/>
    </row>
    <row r="80" spans="2:4">
      <c r="B80" s="25"/>
      <c r="C80" s="25"/>
      <c r="D80" s="25"/>
    </row>
    <row r="81" spans="2:4">
      <c r="B81" s="25"/>
      <c r="C81" s="25"/>
      <c r="D81" s="25"/>
    </row>
    <row r="82" spans="2:4">
      <c r="B82" s="25"/>
      <c r="C82" s="25"/>
      <c r="D82" s="25"/>
    </row>
    <row r="83" spans="2:4">
      <c r="B83" s="25"/>
      <c r="C83" s="25"/>
      <c r="D83" s="25"/>
    </row>
    <row r="84" spans="2:4">
      <c r="B84" s="25"/>
      <c r="C84" s="25"/>
      <c r="D84" s="25"/>
    </row>
    <row r="85" spans="2:4">
      <c r="B85" s="25"/>
      <c r="C85" s="25"/>
      <c r="D85" s="25"/>
    </row>
    <row r="86" spans="2:4">
      <c r="B86" s="25"/>
      <c r="C86" s="25"/>
      <c r="D86" s="25"/>
    </row>
    <row r="87" spans="2:4">
      <c r="B87" s="25"/>
      <c r="C87" s="25"/>
      <c r="D87" s="25"/>
    </row>
    <row r="88" spans="2:4">
      <c r="B88" s="25"/>
      <c r="C88" s="25"/>
      <c r="D88" s="25"/>
    </row>
    <row r="89" spans="2:4">
      <c r="B89" s="25"/>
      <c r="C89" s="25"/>
      <c r="D89" s="25"/>
    </row>
    <row r="90" spans="2:4">
      <c r="B90" s="25"/>
      <c r="C90" s="25"/>
      <c r="D90" s="25"/>
    </row>
    <row r="91" spans="2:4">
      <c r="B91" s="25"/>
      <c r="C91" s="25"/>
      <c r="D91" s="25"/>
    </row>
    <row r="92" spans="2:4">
      <c r="B92" s="25"/>
      <c r="C92" s="25"/>
      <c r="D92" s="25"/>
    </row>
    <row r="93" spans="2:4">
      <c r="B93" s="25"/>
      <c r="C93" s="25"/>
      <c r="D93" s="25"/>
    </row>
    <row r="94" spans="2:4">
      <c r="B94" s="25"/>
      <c r="C94" s="25"/>
      <c r="D94" s="25"/>
    </row>
    <row r="95" spans="2:4">
      <c r="B95" s="25"/>
      <c r="C95" s="25"/>
      <c r="D95" s="25"/>
    </row>
    <row r="96" spans="2:4">
      <c r="B96" s="25"/>
      <c r="C96" s="25"/>
      <c r="D96" s="25"/>
    </row>
    <row r="97" spans="2:4">
      <c r="B97" s="25"/>
      <c r="C97" s="25"/>
      <c r="D97" s="25"/>
    </row>
    <row r="98" spans="2:4">
      <c r="B98" s="25"/>
      <c r="C98" s="25"/>
      <c r="D98" s="25"/>
    </row>
    <row r="99" spans="2:4">
      <c r="B99" s="25"/>
      <c r="C99" s="25"/>
      <c r="D99" s="25"/>
    </row>
    <row r="100" spans="2:4">
      <c r="B100" s="25"/>
      <c r="C100" s="25"/>
      <c r="D100" s="25"/>
    </row>
    <row r="101" spans="2:4">
      <c r="B101" s="25"/>
      <c r="C101" s="25"/>
      <c r="D101" s="25"/>
    </row>
    <row r="102" spans="2:4">
      <c r="B102" s="25"/>
      <c r="C102" s="25"/>
      <c r="D102" s="25"/>
    </row>
    <row r="103" spans="2:4">
      <c r="B103" s="25"/>
      <c r="C103" s="25"/>
      <c r="D103" s="25"/>
    </row>
    <row r="104" spans="2:4">
      <c r="B104" s="25"/>
      <c r="C104" s="25"/>
      <c r="D104" s="25"/>
    </row>
    <row r="105" spans="2:4">
      <c r="B105" s="25"/>
      <c r="C105" s="25"/>
      <c r="D105" s="25"/>
    </row>
    <row r="106" spans="2:4">
      <c r="B106" s="25"/>
      <c r="C106" s="25"/>
      <c r="D106" s="25"/>
    </row>
    <row r="107" spans="2:4">
      <c r="B107" s="25"/>
      <c r="C107" s="25"/>
      <c r="D107" s="25"/>
    </row>
    <row r="108" spans="2:4">
      <c r="B108" s="25"/>
      <c r="C108" s="25"/>
      <c r="D108" s="25"/>
    </row>
    <row r="109" spans="2:4">
      <c r="B109" s="25"/>
      <c r="C109" s="25"/>
      <c r="D109" s="25"/>
    </row>
    <row r="110" spans="2:4">
      <c r="B110" s="25"/>
      <c r="C110" s="25"/>
      <c r="D110" s="25"/>
    </row>
    <row r="111" spans="2:4">
      <c r="B111" s="25"/>
      <c r="C111" s="25"/>
      <c r="D111" s="25"/>
    </row>
    <row r="112" spans="2:4">
      <c r="B112" s="25"/>
      <c r="C112" s="25"/>
      <c r="D112" s="25"/>
    </row>
    <row r="113" spans="2:4">
      <c r="B113" s="25"/>
      <c r="C113" s="25"/>
      <c r="D113" s="25"/>
    </row>
    <row r="114" spans="2:4">
      <c r="B114" s="25"/>
      <c r="C114" s="25"/>
      <c r="D114" s="25"/>
    </row>
    <row r="115" spans="2:4">
      <c r="B115" s="25"/>
      <c r="C115" s="25"/>
      <c r="D115" s="25"/>
    </row>
    <row r="116" spans="2:4">
      <c r="B116" s="25"/>
      <c r="C116" s="25"/>
      <c r="D116" s="25"/>
    </row>
    <row r="117" spans="2:4">
      <c r="B117" s="25"/>
      <c r="C117" s="25"/>
      <c r="D117" s="25"/>
    </row>
    <row r="118" spans="2:4">
      <c r="B118" s="25"/>
      <c r="C118" s="25"/>
      <c r="D118" s="25"/>
    </row>
    <row r="119" spans="2:4">
      <c r="B119" s="25"/>
      <c r="C119" s="25"/>
      <c r="D119" s="25"/>
    </row>
    <row r="120" spans="2:4">
      <c r="B120" s="25"/>
      <c r="C120" s="25"/>
      <c r="D120" s="25"/>
    </row>
    <row r="121" spans="2:4">
      <c r="B121" s="25"/>
      <c r="C121" s="25"/>
      <c r="D121" s="25"/>
    </row>
    <row r="122" spans="2:4">
      <c r="B122" s="25"/>
      <c r="C122" s="25"/>
      <c r="D122" s="25"/>
    </row>
    <row r="123" spans="2:4">
      <c r="B123" s="25"/>
      <c r="C123" s="25"/>
      <c r="D123" s="25"/>
    </row>
    <row r="124" spans="2:4">
      <c r="B124" s="25"/>
      <c r="C124" s="25"/>
      <c r="D124" s="25"/>
    </row>
    <row r="125" spans="2:4">
      <c r="B125" s="25"/>
      <c r="C125" s="25"/>
      <c r="D125" s="25"/>
    </row>
    <row r="126" spans="2:4">
      <c r="B126" s="25"/>
      <c r="C126" s="25"/>
      <c r="D126" s="25"/>
    </row>
    <row r="127" spans="2:4">
      <c r="B127" s="25"/>
      <c r="C127" s="25"/>
      <c r="D127" s="25"/>
    </row>
    <row r="128" spans="2:4">
      <c r="B128" s="25"/>
      <c r="C128" s="25"/>
      <c r="D128" s="25"/>
    </row>
    <row r="129" spans="2:4">
      <c r="B129" s="25"/>
      <c r="C129" s="25"/>
      <c r="D129" s="25"/>
    </row>
    <row r="130" spans="2:4">
      <c r="B130" s="25"/>
      <c r="C130" s="25"/>
      <c r="D130" s="25"/>
    </row>
    <row r="131" spans="2:4">
      <c r="B131" s="25"/>
      <c r="C131" s="25"/>
      <c r="D131" s="25"/>
    </row>
    <row r="132" spans="2:4">
      <c r="B132" s="25"/>
      <c r="C132" s="25"/>
      <c r="D132" s="25"/>
    </row>
    <row r="133" spans="2:4">
      <c r="B133" s="25"/>
      <c r="C133" s="25"/>
      <c r="D133" s="25"/>
    </row>
    <row r="134" spans="2:4">
      <c r="B134" s="25"/>
      <c r="C134" s="25"/>
      <c r="D134" s="25"/>
    </row>
    <row r="135" spans="2:4">
      <c r="B135" s="25"/>
      <c r="C135" s="25"/>
      <c r="D135" s="25"/>
    </row>
    <row r="136" spans="2:4">
      <c r="B136" s="25"/>
      <c r="C136" s="25"/>
      <c r="D136" s="25"/>
    </row>
    <row r="137" spans="2:4">
      <c r="B137" s="25"/>
      <c r="C137" s="25"/>
      <c r="D137" s="25"/>
    </row>
    <row r="138" spans="2:4">
      <c r="B138" s="25"/>
      <c r="C138" s="25"/>
      <c r="D138" s="25"/>
    </row>
    <row r="139" spans="2:4">
      <c r="B139" s="25"/>
      <c r="C139" s="25"/>
      <c r="D139" s="25"/>
    </row>
    <row r="140" spans="2:4">
      <c r="B140" s="25"/>
      <c r="C140" s="25"/>
      <c r="D140" s="25"/>
    </row>
  </sheetData>
  <mergeCells count="21">
    <mergeCell ref="A2:I2"/>
    <mergeCell ref="B4:C4"/>
    <mergeCell ref="E4:F4"/>
    <mergeCell ref="G4:H4"/>
    <mergeCell ref="B5:C5"/>
    <mergeCell ref="E5:F5"/>
    <mergeCell ref="G5:H5"/>
    <mergeCell ref="B6:C6"/>
    <mergeCell ref="E6:F6"/>
    <mergeCell ref="G7:H7"/>
    <mergeCell ref="G8:H8"/>
    <mergeCell ref="G9:H9"/>
    <mergeCell ref="G10:H10"/>
    <mergeCell ref="H11:I11"/>
    <mergeCell ref="H12:I12"/>
    <mergeCell ref="H13:I13"/>
    <mergeCell ref="H14:I14"/>
    <mergeCell ref="H15:I15"/>
    <mergeCell ref="H16:I16"/>
    <mergeCell ref="A7:A10"/>
    <mergeCell ref="B7:F10"/>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8" workbookViewId="0">
      <selection activeCell="A21" sqref="A21"/>
    </sheetView>
  </sheetViews>
  <sheetFormatPr defaultColWidth="9" defaultRowHeight="13.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1" spans="1:1">
      <c r="A1" s="3" t="s">
        <v>264</v>
      </c>
    </row>
    <row r="2" s="1" customFormat="1" ht="31.5" customHeight="1" spans="1:6">
      <c r="A2" s="4" t="s">
        <v>265</v>
      </c>
      <c r="B2" s="4" t="s">
        <v>266</v>
      </c>
      <c r="C2" s="4" t="s">
        <v>266</v>
      </c>
      <c r="D2" s="4" t="s">
        <v>266</v>
      </c>
      <c r="E2" s="4" t="s">
        <v>266</v>
      </c>
      <c r="F2" s="4" t="s">
        <v>266</v>
      </c>
    </row>
    <row r="3" s="1" customFormat="1" ht="19.9" customHeight="1" spans="1:6">
      <c r="A3" s="5" t="s">
        <v>267</v>
      </c>
      <c r="B3" s="6"/>
      <c r="C3" s="6"/>
      <c r="D3" s="6"/>
      <c r="E3" s="5" t="s">
        <v>268</v>
      </c>
      <c r="F3" s="5" t="s">
        <v>2</v>
      </c>
    </row>
    <row r="4" s="1" customFormat="1" ht="24" customHeight="1" spans="1:6">
      <c r="A4" s="7" t="s">
        <v>269</v>
      </c>
      <c r="B4" s="7"/>
      <c r="C4" s="8"/>
      <c r="D4" s="9"/>
      <c r="E4" s="7" t="s">
        <v>270</v>
      </c>
      <c r="F4" s="7"/>
    </row>
    <row r="5" s="1" customFormat="1" ht="19.15" customHeight="1" spans="1:6">
      <c r="A5" s="7" t="s">
        <v>271</v>
      </c>
      <c r="B5" s="10"/>
      <c r="C5" s="11"/>
      <c r="D5" s="11"/>
      <c r="E5" s="11"/>
      <c r="F5" s="12"/>
    </row>
    <row r="6" s="1" customFormat="1" ht="21" customHeight="1" spans="1:6">
      <c r="A6" s="7" t="s">
        <v>272</v>
      </c>
      <c r="B6" s="13"/>
      <c r="C6" s="14"/>
      <c r="D6" s="14"/>
      <c r="E6" s="14"/>
      <c r="F6" s="15"/>
    </row>
    <row r="7" s="1" customFormat="1" ht="93.75" customHeight="1" spans="1:6">
      <c r="A7" s="7" t="s">
        <v>273</v>
      </c>
      <c r="B7" s="16"/>
      <c r="C7" s="16"/>
      <c r="D7" s="16"/>
      <c r="E7" s="16"/>
      <c r="F7" s="16"/>
    </row>
    <row r="8" s="1" customFormat="1" ht="132.75" customHeight="1" spans="1:6">
      <c r="A8" s="7" t="s">
        <v>274</v>
      </c>
      <c r="B8" s="16"/>
      <c r="C8" s="16"/>
      <c r="D8" s="16"/>
      <c r="E8" s="16"/>
      <c r="F8" s="16"/>
    </row>
    <row r="9" s="1" customFormat="1" ht="134.25" customHeight="1" spans="1:6">
      <c r="A9" s="7" t="s">
        <v>275</v>
      </c>
      <c r="B9" s="16"/>
      <c r="C9" s="16"/>
      <c r="D9" s="16"/>
      <c r="E9" s="16"/>
      <c r="F9" s="16"/>
    </row>
    <row r="10" s="1" customFormat="1" ht="21.75" customHeight="1" spans="1:6">
      <c r="A10" s="7" t="s">
        <v>198</v>
      </c>
      <c r="B10" s="7" t="s">
        <v>199</v>
      </c>
      <c r="C10" s="8" t="s">
        <v>200</v>
      </c>
      <c r="D10" s="7" t="s">
        <v>201</v>
      </c>
      <c r="E10" s="7" t="s">
        <v>202</v>
      </c>
      <c r="F10" s="8" t="s">
        <v>203</v>
      </c>
    </row>
    <row r="11" s="1" customFormat="1" ht="18" customHeight="1" spans="1:6">
      <c r="A11" s="8" t="s">
        <v>198</v>
      </c>
      <c r="B11" s="17"/>
      <c r="C11" s="18"/>
      <c r="D11" s="19"/>
      <c r="E11" s="19"/>
      <c r="F11" s="20"/>
    </row>
    <row r="12" s="1" customFormat="1" ht="18" customHeight="1" spans="1:6">
      <c r="A12" s="8" t="s">
        <v>198</v>
      </c>
      <c r="B12" s="17"/>
      <c r="C12" s="18"/>
      <c r="D12" s="19"/>
      <c r="E12" s="19"/>
      <c r="F12" s="20"/>
    </row>
    <row r="13" s="1" customFormat="1" ht="18" customHeight="1" spans="1:6">
      <c r="A13" s="8" t="s">
        <v>198</v>
      </c>
      <c r="B13" s="21"/>
      <c r="C13" s="18"/>
      <c r="D13" s="19"/>
      <c r="E13" s="19"/>
      <c r="F13" s="20"/>
    </row>
    <row r="14" s="1" customFormat="1" ht="18" customHeight="1" spans="1:6">
      <c r="A14" s="8" t="s">
        <v>198</v>
      </c>
      <c r="B14" s="22"/>
      <c r="C14" s="8"/>
      <c r="D14" s="8"/>
      <c r="E14" s="8"/>
      <c r="F14" s="8"/>
    </row>
    <row r="15" s="1" customFormat="1" ht="18" customHeight="1" spans="1:6">
      <c r="A15" s="8" t="s">
        <v>198</v>
      </c>
      <c r="B15" s="22"/>
      <c r="C15" s="8"/>
      <c r="D15" s="8"/>
      <c r="E15" s="8"/>
      <c r="F15" s="23"/>
    </row>
    <row r="16" s="1" customFormat="1" ht="18" customHeight="1" spans="1:6">
      <c r="A16" s="8" t="s">
        <v>198</v>
      </c>
      <c r="B16" s="22"/>
      <c r="C16" s="8"/>
      <c r="D16" s="8"/>
      <c r="E16" s="8"/>
      <c r="F16" s="8"/>
    </row>
    <row r="17" s="1" customFormat="1" ht="18" customHeight="1" spans="1:6">
      <c r="A17" s="8" t="s">
        <v>198</v>
      </c>
      <c r="B17" s="22"/>
      <c r="C17" s="8"/>
      <c r="D17" s="8"/>
      <c r="E17" s="8"/>
      <c r="F17" s="8"/>
    </row>
    <row r="18" s="1" customFormat="1" ht="18" customHeight="1" spans="1:6">
      <c r="A18" s="8" t="s">
        <v>198</v>
      </c>
      <c r="B18" s="22"/>
      <c r="C18" s="8"/>
      <c r="D18" s="8"/>
      <c r="E18" s="8"/>
      <c r="F18" s="8"/>
    </row>
    <row r="19" s="1" customFormat="1" ht="18" customHeight="1" spans="1:6">
      <c r="A19" s="8" t="s">
        <v>198</v>
      </c>
      <c r="B19" s="22"/>
      <c r="C19" s="8"/>
      <c r="D19" s="8"/>
      <c r="E19" s="8"/>
      <c r="F19" s="8"/>
    </row>
    <row r="20" s="1" customFormat="1" ht="18" customHeight="1" spans="1:6">
      <c r="A20" s="8" t="s">
        <v>198</v>
      </c>
      <c r="B20" s="22"/>
      <c r="C20" s="8"/>
      <c r="D20" s="8"/>
      <c r="E20" s="8"/>
      <c r="F20" s="8"/>
    </row>
    <row r="21" ht="23.25" customHeight="1" spans="1:1">
      <c r="A21" s="24" t="s">
        <v>276</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H22" sqref="H22"/>
    </sheetView>
  </sheetViews>
  <sheetFormatPr defaultColWidth="10" defaultRowHeight="13.5"/>
  <cols>
    <col min="1" max="1" width="0.125" customWidth="1"/>
    <col min="2" max="2" width="9.75" customWidth="1"/>
    <col min="3" max="3" width="40.75" customWidth="1"/>
    <col min="4" max="4" width="12.125" customWidth="1"/>
    <col min="5" max="5" width="12.75" customWidth="1"/>
    <col min="6" max="6" width="13.125" customWidth="1"/>
    <col min="7" max="7" width="13.375" customWidth="1"/>
    <col min="8" max="8" width="9.75" customWidth="1"/>
    <col min="9" max="9" width="15.625" customWidth="1"/>
  </cols>
  <sheetData>
    <row r="1" ht="16.35" customHeight="1" spans="1:7">
      <c r="A1" s="42"/>
      <c r="B1" s="3" t="s">
        <v>27</v>
      </c>
      <c r="C1" s="42"/>
      <c r="D1" s="42"/>
      <c r="E1" s="42"/>
      <c r="F1" s="42"/>
      <c r="G1" s="42"/>
    </row>
    <row r="2" ht="16.35" customHeight="1" spans="2:7">
      <c r="B2" s="97" t="s">
        <v>28</v>
      </c>
      <c r="C2" s="97"/>
      <c r="D2" s="97"/>
      <c r="E2" s="97"/>
      <c r="F2" s="97"/>
      <c r="G2" s="97"/>
    </row>
    <row r="3" ht="16.35" customHeight="1" spans="2:7">
      <c r="B3" s="97"/>
      <c r="C3" s="97"/>
      <c r="D3" s="97"/>
      <c r="E3" s="97"/>
      <c r="F3" s="97"/>
      <c r="G3" s="97"/>
    </row>
    <row r="4" ht="16.35" customHeight="1" spans="2:7">
      <c r="B4" s="42"/>
      <c r="C4" s="42"/>
      <c r="D4" s="42"/>
      <c r="E4" s="42"/>
      <c r="F4" s="42"/>
      <c r="G4" s="42"/>
    </row>
    <row r="5" ht="20.65" customHeight="1" spans="2:7">
      <c r="B5" s="42"/>
      <c r="C5" s="42"/>
      <c r="D5" s="42"/>
      <c r="E5" s="42"/>
      <c r="F5" s="42"/>
      <c r="G5" s="60" t="s">
        <v>2</v>
      </c>
    </row>
    <row r="6" ht="34.5" customHeight="1" spans="2:7">
      <c r="B6" s="98" t="s">
        <v>29</v>
      </c>
      <c r="C6" s="98"/>
      <c r="D6" s="98" t="s">
        <v>30</v>
      </c>
      <c r="E6" s="98" t="s">
        <v>31</v>
      </c>
      <c r="F6" s="98"/>
      <c r="G6" s="98"/>
    </row>
    <row r="7" ht="29.25" customHeight="1" spans="2:7">
      <c r="B7" s="98" t="s">
        <v>32</v>
      </c>
      <c r="C7" s="98" t="s">
        <v>33</v>
      </c>
      <c r="D7" s="98"/>
      <c r="E7" s="98" t="s">
        <v>34</v>
      </c>
      <c r="F7" s="98" t="s">
        <v>35</v>
      </c>
      <c r="G7" s="98" t="s">
        <v>36</v>
      </c>
    </row>
    <row r="8" ht="22.35" customHeight="1" spans="2:7">
      <c r="B8" s="56" t="s">
        <v>7</v>
      </c>
      <c r="C8" s="56"/>
      <c r="D8" s="99">
        <f>D9+D17+D22+D26</f>
        <v>1209.87</v>
      </c>
      <c r="E8" s="64">
        <f>E9+E17+E22+E26</f>
        <v>1329.26</v>
      </c>
      <c r="F8" s="64">
        <f>F9+F17+F22+F26</f>
        <v>696.26</v>
      </c>
      <c r="G8" s="64">
        <f>G9</f>
        <v>633</v>
      </c>
    </row>
    <row r="9" ht="22.35" customHeight="1" spans="2:9">
      <c r="B9" s="65">
        <v>201</v>
      </c>
      <c r="C9" s="65" t="s">
        <v>14</v>
      </c>
      <c r="D9" s="99">
        <v>1079</v>
      </c>
      <c r="E9" s="64">
        <f>F9+G9</f>
        <v>1180.71</v>
      </c>
      <c r="F9" s="64">
        <f>F10</f>
        <v>547.71</v>
      </c>
      <c r="G9" s="64">
        <f>G10</f>
        <v>633</v>
      </c>
      <c r="I9" s="24"/>
    </row>
    <row r="10" ht="22.35" customHeight="1" spans="2:9">
      <c r="B10" s="65">
        <v>20133</v>
      </c>
      <c r="C10" s="66" t="s">
        <v>37</v>
      </c>
      <c r="D10" s="99">
        <v>1079</v>
      </c>
      <c r="E10" s="64">
        <f t="shared" ref="E10:E28" si="0">F10+G10</f>
        <v>1180.71</v>
      </c>
      <c r="F10" s="64">
        <f>F11+F12+F13+F14+F15+F16</f>
        <v>547.71</v>
      </c>
      <c r="G10" s="64">
        <f>G11+G12+G13+G14+G15+G16</f>
        <v>633</v>
      </c>
      <c r="I10" s="24"/>
    </row>
    <row r="11" ht="22.35" customHeight="1" spans="2:10">
      <c r="B11" s="65">
        <v>2013301</v>
      </c>
      <c r="C11" s="65" t="s">
        <v>38</v>
      </c>
      <c r="D11" s="99">
        <v>716.85</v>
      </c>
      <c r="E11" s="64">
        <f t="shared" si="0"/>
        <v>263.57</v>
      </c>
      <c r="F11" s="64">
        <v>263.57</v>
      </c>
      <c r="G11" s="64"/>
      <c r="I11" s="24"/>
      <c r="J11" s="106"/>
    </row>
    <row r="12" ht="22.35" customHeight="1" spans="2:7">
      <c r="B12" s="65">
        <v>2013302</v>
      </c>
      <c r="C12" s="66" t="s">
        <v>39</v>
      </c>
      <c r="D12" s="99">
        <v>0</v>
      </c>
      <c r="E12" s="64">
        <f t="shared" si="0"/>
        <v>104</v>
      </c>
      <c r="F12" s="64"/>
      <c r="G12" s="64">
        <v>104</v>
      </c>
    </row>
    <row r="13" ht="22.35" customHeight="1" spans="2:7">
      <c r="B13" s="65">
        <v>2013303</v>
      </c>
      <c r="C13" s="66" t="s">
        <v>40</v>
      </c>
      <c r="D13" s="99">
        <v>0</v>
      </c>
      <c r="E13" s="64">
        <f t="shared" si="0"/>
        <v>60</v>
      </c>
      <c r="F13" s="64"/>
      <c r="G13" s="64">
        <v>60</v>
      </c>
    </row>
    <row r="14" ht="22.35" customHeight="1" spans="2:7">
      <c r="B14" s="65">
        <v>2013304</v>
      </c>
      <c r="C14" s="65" t="s">
        <v>41</v>
      </c>
      <c r="D14" s="99">
        <v>62</v>
      </c>
      <c r="E14" s="64">
        <f t="shared" si="0"/>
        <v>66</v>
      </c>
      <c r="F14" s="64"/>
      <c r="G14" s="64">
        <v>66</v>
      </c>
    </row>
    <row r="15" ht="22.35" customHeight="1" spans="2:7">
      <c r="B15" s="65">
        <v>2013350</v>
      </c>
      <c r="C15" s="65" t="s">
        <v>42</v>
      </c>
      <c r="D15" s="99">
        <v>300.15</v>
      </c>
      <c r="E15" s="64">
        <f t="shared" si="0"/>
        <v>300.74</v>
      </c>
      <c r="F15" s="64">
        <v>284.14</v>
      </c>
      <c r="G15" s="64">
        <v>16.6</v>
      </c>
    </row>
    <row r="16" ht="22.35" customHeight="1" spans="2:7">
      <c r="B16" s="65">
        <v>2013399</v>
      </c>
      <c r="C16" s="65" t="s">
        <v>43</v>
      </c>
      <c r="D16" s="99"/>
      <c r="E16" s="64">
        <f t="shared" si="0"/>
        <v>386.4</v>
      </c>
      <c r="F16" s="64"/>
      <c r="G16" s="64">
        <v>386.4</v>
      </c>
    </row>
    <row r="17" ht="22.35" customHeight="1" spans="2:7">
      <c r="B17" s="65">
        <v>208</v>
      </c>
      <c r="C17" s="68" t="s">
        <v>16</v>
      </c>
      <c r="D17" s="99">
        <v>74</v>
      </c>
      <c r="E17" s="64">
        <f t="shared" si="0"/>
        <v>82.88</v>
      </c>
      <c r="F17" s="64">
        <v>82.88</v>
      </c>
      <c r="G17" s="64"/>
    </row>
    <row r="18" ht="22.35" customHeight="1" spans="2:7">
      <c r="B18" s="65">
        <v>20805</v>
      </c>
      <c r="C18" s="69" t="s">
        <v>44</v>
      </c>
      <c r="D18" s="99">
        <v>74</v>
      </c>
      <c r="E18" s="64">
        <f t="shared" si="0"/>
        <v>82.88</v>
      </c>
      <c r="F18" s="64">
        <v>82.88</v>
      </c>
      <c r="G18" s="64"/>
    </row>
    <row r="19" ht="22.35" customHeight="1" spans="2:7">
      <c r="B19" s="65">
        <v>2080501</v>
      </c>
      <c r="C19" s="69" t="s">
        <v>45</v>
      </c>
      <c r="D19" s="99">
        <v>10.53</v>
      </c>
      <c r="E19" s="64">
        <f t="shared" si="0"/>
        <v>9.58</v>
      </c>
      <c r="F19" s="64">
        <v>9.58</v>
      </c>
      <c r="G19" s="64"/>
    </row>
    <row r="20" ht="22.35" customHeight="1" spans="2:7">
      <c r="B20" s="65">
        <v>2080505</v>
      </c>
      <c r="C20" s="69" t="s">
        <v>46</v>
      </c>
      <c r="D20" s="99">
        <v>42.32</v>
      </c>
      <c r="E20" s="64">
        <f t="shared" si="0"/>
        <v>48.87</v>
      </c>
      <c r="F20" s="64">
        <v>48.87</v>
      </c>
      <c r="G20" s="64"/>
    </row>
    <row r="21" ht="22.35" customHeight="1" spans="2:7">
      <c r="B21" s="65">
        <v>2080506</v>
      </c>
      <c r="C21" s="65" t="s">
        <v>47</v>
      </c>
      <c r="D21" s="99">
        <v>21.15</v>
      </c>
      <c r="E21" s="64">
        <f t="shared" si="0"/>
        <v>24.44</v>
      </c>
      <c r="F21" s="64">
        <v>24.44</v>
      </c>
      <c r="G21" s="64"/>
    </row>
    <row r="22" ht="22.35" customHeight="1" spans="2:7">
      <c r="B22" s="65">
        <v>210</v>
      </c>
      <c r="C22" s="70" t="s">
        <v>18</v>
      </c>
      <c r="D22" s="99">
        <v>25.13</v>
      </c>
      <c r="E22" s="64">
        <f t="shared" si="0"/>
        <v>29.02</v>
      </c>
      <c r="F22" s="64">
        <v>29.02</v>
      </c>
      <c r="G22" s="64"/>
    </row>
    <row r="23" ht="22.35" customHeight="1" spans="2:7">
      <c r="B23" s="65">
        <v>21011</v>
      </c>
      <c r="C23" s="65" t="s">
        <v>48</v>
      </c>
      <c r="D23" s="99">
        <v>25.13</v>
      </c>
      <c r="E23" s="64">
        <f t="shared" si="0"/>
        <v>29.02</v>
      </c>
      <c r="F23" s="64">
        <v>29.02</v>
      </c>
      <c r="G23" s="64"/>
    </row>
    <row r="24" ht="22.35" customHeight="1" spans="2:7">
      <c r="B24" s="65">
        <v>2101101</v>
      </c>
      <c r="C24" s="69" t="s">
        <v>49</v>
      </c>
      <c r="D24" s="99">
        <v>10.84</v>
      </c>
      <c r="E24" s="64">
        <f t="shared" si="0"/>
        <v>13.19</v>
      </c>
      <c r="F24" s="64">
        <v>13.19</v>
      </c>
      <c r="G24" s="64"/>
    </row>
    <row r="25" ht="22.35" customHeight="1" spans="2:7">
      <c r="B25" s="65">
        <v>2101102</v>
      </c>
      <c r="C25" s="69" t="s">
        <v>50</v>
      </c>
      <c r="D25" s="99">
        <v>14.29</v>
      </c>
      <c r="E25" s="64">
        <f t="shared" si="0"/>
        <v>15.83</v>
      </c>
      <c r="F25" s="64">
        <v>15.83</v>
      </c>
      <c r="G25" s="64"/>
    </row>
    <row r="26" ht="22.35" customHeight="1" spans="2:7">
      <c r="B26" s="65">
        <v>221</v>
      </c>
      <c r="C26" s="69" t="s">
        <v>19</v>
      </c>
      <c r="D26" s="99">
        <v>31.74</v>
      </c>
      <c r="E26" s="64">
        <f t="shared" si="0"/>
        <v>36.65</v>
      </c>
      <c r="F26" s="64">
        <v>36.65</v>
      </c>
      <c r="G26" s="64"/>
    </row>
    <row r="27" ht="22.35" customHeight="1" spans="2:7">
      <c r="B27" s="65">
        <v>22102</v>
      </c>
      <c r="C27" s="69" t="s">
        <v>51</v>
      </c>
      <c r="D27" s="99">
        <v>31.74</v>
      </c>
      <c r="E27" s="64">
        <f t="shared" si="0"/>
        <v>36.65</v>
      </c>
      <c r="F27" s="64">
        <v>36.65</v>
      </c>
      <c r="G27" s="64"/>
    </row>
    <row r="28" ht="22.35" customHeight="1" spans="2:7">
      <c r="B28" s="65">
        <v>2210201</v>
      </c>
      <c r="C28" s="69" t="s">
        <v>52</v>
      </c>
      <c r="D28" s="99">
        <v>31.74</v>
      </c>
      <c r="E28" s="64">
        <f t="shared" si="0"/>
        <v>36.65</v>
      </c>
      <c r="F28" s="64">
        <v>36.65</v>
      </c>
      <c r="G28" s="64"/>
    </row>
    <row r="29" ht="23.25" customHeight="1" spans="2:7">
      <c r="B29" s="109" t="s">
        <v>53</v>
      </c>
      <c r="C29" s="109"/>
      <c r="D29" s="109"/>
      <c r="E29" s="109"/>
      <c r="F29" s="109"/>
      <c r="G29" s="109"/>
    </row>
  </sheetData>
  <mergeCells count="6">
    <mergeCell ref="B6:C6"/>
    <mergeCell ref="E6:G6"/>
    <mergeCell ref="B8:C8"/>
    <mergeCell ref="B29:G29"/>
    <mergeCell ref="D6:D7"/>
    <mergeCell ref="B2:G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workbookViewId="0">
      <selection activeCell="D9" sqref="D9"/>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 min="7" max="7" width="9.75" customWidth="1"/>
    <col min="8" max="8" width="20.5" customWidth="1"/>
  </cols>
  <sheetData>
    <row r="1" ht="18.2" customHeight="1" spans="1:6">
      <c r="A1" s="42"/>
      <c r="B1" s="100" t="s">
        <v>54</v>
      </c>
      <c r="C1" s="89"/>
      <c r="D1" s="89"/>
      <c r="E1" s="89"/>
      <c r="F1" s="89"/>
    </row>
    <row r="2" ht="16.35" customHeight="1" spans="2:6">
      <c r="B2" s="92" t="s">
        <v>55</v>
      </c>
      <c r="C2" s="92"/>
      <c r="D2" s="92"/>
      <c r="E2" s="92"/>
      <c r="F2" s="92"/>
    </row>
    <row r="3" ht="16.35" customHeight="1" spans="2:6">
      <c r="B3" s="92"/>
      <c r="C3" s="92"/>
      <c r="D3" s="92"/>
      <c r="E3" s="92"/>
      <c r="F3" s="92"/>
    </row>
    <row r="4" ht="16.35" customHeight="1" spans="2:6">
      <c r="B4" s="89"/>
      <c r="C4" s="89"/>
      <c r="D4" s="89"/>
      <c r="E4" s="89"/>
      <c r="F4" s="89"/>
    </row>
    <row r="5" ht="19.9" customHeight="1" spans="2:6">
      <c r="B5" s="89"/>
      <c r="C5" s="89"/>
      <c r="D5" s="89"/>
      <c r="E5" s="89"/>
      <c r="F5" s="60" t="s">
        <v>2</v>
      </c>
    </row>
    <row r="6" ht="36.2" customHeight="1" spans="2:6">
      <c r="B6" s="93" t="s">
        <v>56</v>
      </c>
      <c r="C6" s="93"/>
      <c r="D6" s="93" t="s">
        <v>57</v>
      </c>
      <c r="E6" s="93"/>
      <c r="F6" s="93"/>
    </row>
    <row r="7" ht="27.6" customHeight="1" spans="2:6">
      <c r="B7" s="93" t="s">
        <v>58</v>
      </c>
      <c r="C7" s="93" t="s">
        <v>33</v>
      </c>
      <c r="D7" s="93" t="s">
        <v>34</v>
      </c>
      <c r="E7" s="93" t="s">
        <v>59</v>
      </c>
      <c r="F7" s="93" t="s">
        <v>60</v>
      </c>
    </row>
    <row r="8" ht="19.9" customHeight="1" spans="2:10">
      <c r="B8" s="94" t="s">
        <v>7</v>
      </c>
      <c r="C8" s="94"/>
      <c r="D8" s="57">
        <f>E8+F8</f>
        <v>696.26</v>
      </c>
      <c r="E8" s="57">
        <f>E9+E22+E51</f>
        <v>559.76</v>
      </c>
      <c r="F8" s="57">
        <f>F22+F51</f>
        <v>136.5</v>
      </c>
      <c r="H8" s="101"/>
      <c r="J8" s="106"/>
    </row>
    <row r="9" ht="19.9" customHeight="1" spans="2:6">
      <c r="B9" s="102" t="s">
        <v>61</v>
      </c>
      <c r="C9" s="102" t="s">
        <v>62</v>
      </c>
      <c r="D9" s="57">
        <f t="shared" ref="D9:D52" si="0">E9+F9</f>
        <v>550.32</v>
      </c>
      <c r="E9" s="103">
        <v>550.32</v>
      </c>
      <c r="F9" s="103"/>
    </row>
    <row r="10" ht="18.95" customHeight="1" spans="2:8">
      <c r="B10" s="104" t="s">
        <v>63</v>
      </c>
      <c r="C10" s="104" t="s">
        <v>64</v>
      </c>
      <c r="D10" s="57">
        <f t="shared" si="0"/>
        <v>146.56</v>
      </c>
      <c r="E10" s="105">
        <v>146.56</v>
      </c>
      <c r="F10" s="105"/>
      <c r="H10" s="106"/>
    </row>
    <row r="11" ht="18.95" customHeight="1" spans="2:6">
      <c r="B11" s="104" t="s">
        <v>65</v>
      </c>
      <c r="C11" s="102" t="s">
        <v>66</v>
      </c>
      <c r="D11" s="57">
        <f t="shared" si="0"/>
        <v>104.13</v>
      </c>
      <c r="E11" s="105">
        <v>104.13</v>
      </c>
      <c r="F11" s="105"/>
    </row>
    <row r="12" ht="18.95" customHeight="1" spans="2:6">
      <c r="B12" s="104" t="s">
        <v>67</v>
      </c>
      <c r="C12" s="102" t="s">
        <v>68</v>
      </c>
      <c r="D12" s="57">
        <f t="shared" si="0"/>
        <v>48.87</v>
      </c>
      <c r="E12" s="105">
        <v>48.87</v>
      </c>
      <c r="F12" s="105"/>
    </row>
    <row r="13" ht="18.95" customHeight="1" spans="2:6">
      <c r="B13" s="104" t="s">
        <v>69</v>
      </c>
      <c r="C13" s="102" t="s">
        <v>70</v>
      </c>
      <c r="D13" s="57">
        <f t="shared" si="0"/>
        <v>110.21</v>
      </c>
      <c r="E13" s="105">
        <v>110.21</v>
      </c>
      <c r="F13" s="105"/>
    </row>
    <row r="14" ht="18.95" customHeight="1" spans="2:6">
      <c r="B14" s="104" t="s">
        <v>71</v>
      </c>
      <c r="C14" s="102" t="s">
        <v>72</v>
      </c>
      <c r="D14" s="57">
        <f t="shared" si="0"/>
        <v>48.87</v>
      </c>
      <c r="E14" s="105">
        <v>48.87</v>
      </c>
      <c r="F14" s="105"/>
    </row>
    <row r="15" ht="18.95" customHeight="1" spans="2:6">
      <c r="B15" s="104" t="s">
        <v>73</v>
      </c>
      <c r="C15" s="102" t="s">
        <v>74</v>
      </c>
      <c r="D15" s="57">
        <f t="shared" si="0"/>
        <v>24.44</v>
      </c>
      <c r="E15" s="105">
        <v>24.44</v>
      </c>
      <c r="F15" s="105"/>
    </row>
    <row r="16" ht="18.95" customHeight="1" spans="2:6">
      <c r="B16" s="104" t="s">
        <v>75</v>
      </c>
      <c r="C16" s="102" t="s">
        <v>76</v>
      </c>
      <c r="D16" s="57">
        <f t="shared" si="0"/>
        <v>29.02</v>
      </c>
      <c r="E16" s="105">
        <v>29.02</v>
      </c>
      <c r="F16" s="105"/>
    </row>
    <row r="17" ht="18.95" customHeight="1" spans="2:6">
      <c r="B17" s="104" t="s">
        <v>77</v>
      </c>
      <c r="C17" s="102" t="s">
        <v>78</v>
      </c>
      <c r="D17" s="57">
        <f t="shared" si="0"/>
        <v>0</v>
      </c>
      <c r="E17" s="105"/>
      <c r="F17" s="105"/>
    </row>
    <row r="18" ht="18.95" customHeight="1" spans="2:6">
      <c r="B18" s="104" t="s">
        <v>79</v>
      </c>
      <c r="C18" s="102" t="s">
        <v>80</v>
      </c>
      <c r="D18" s="57">
        <f t="shared" si="0"/>
        <v>1.57</v>
      </c>
      <c r="E18" s="105">
        <v>1.57</v>
      </c>
      <c r="F18" s="105"/>
    </row>
    <row r="19" ht="18.95" customHeight="1" spans="2:6">
      <c r="B19" s="104" t="s">
        <v>81</v>
      </c>
      <c r="C19" s="102" t="s">
        <v>82</v>
      </c>
      <c r="D19" s="57">
        <f t="shared" si="0"/>
        <v>36.65</v>
      </c>
      <c r="E19" s="105">
        <v>36.65</v>
      </c>
      <c r="F19" s="105"/>
    </row>
    <row r="20" ht="18.95" customHeight="1" spans="2:6">
      <c r="B20" s="104" t="s">
        <v>83</v>
      </c>
      <c r="C20" s="102" t="s">
        <v>84</v>
      </c>
      <c r="D20" s="57">
        <f t="shared" si="0"/>
        <v>0</v>
      </c>
      <c r="E20" s="105"/>
      <c r="F20" s="105"/>
    </row>
    <row r="21" ht="18.95" customHeight="1" spans="2:6">
      <c r="B21" s="104" t="s">
        <v>85</v>
      </c>
      <c r="C21" s="102" t="s">
        <v>86</v>
      </c>
      <c r="D21" s="57">
        <f t="shared" si="0"/>
        <v>0</v>
      </c>
      <c r="E21" s="105"/>
      <c r="F21" s="105"/>
    </row>
    <row r="22" ht="18.95" customHeight="1" spans="2:6">
      <c r="B22" s="104" t="s">
        <v>87</v>
      </c>
      <c r="C22" s="102" t="s">
        <v>88</v>
      </c>
      <c r="D22" s="57">
        <f t="shared" si="0"/>
        <v>136.74</v>
      </c>
      <c r="E22" s="105">
        <f>SUM(E23:E50)</f>
        <v>0.24</v>
      </c>
      <c r="F22" s="105">
        <f>SUM(F23:F50)</f>
        <v>136.5</v>
      </c>
    </row>
    <row r="23" ht="18.95" customHeight="1" spans="2:8">
      <c r="B23" s="104" t="s">
        <v>89</v>
      </c>
      <c r="C23" s="102" t="s">
        <v>90</v>
      </c>
      <c r="D23" s="57">
        <f t="shared" si="0"/>
        <v>39.22</v>
      </c>
      <c r="E23" s="105"/>
      <c r="F23" s="105">
        <v>39.22</v>
      </c>
      <c r="H23" s="107"/>
    </row>
    <row r="24" ht="18.95" customHeight="1" spans="2:6">
      <c r="B24" s="104" t="s">
        <v>91</v>
      </c>
      <c r="C24" s="102" t="s">
        <v>92</v>
      </c>
      <c r="D24" s="57">
        <f t="shared" si="0"/>
        <v>7.8</v>
      </c>
      <c r="E24" s="105"/>
      <c r="F24" s="105">
        <v>7.8</v>
      </c>
    </row>
    <row r="25" ht="18.95" customHeight="1" spans="2:6">
      <c r="B25" s="104" t="s">
        <v>93</v>
      </c>
      <c r="C25" s="102" t="s">
        <v>94</v>
      </c>
      <c r="D25" s="57">
        <f t="shared" si="0"/>
        <v>0</v>
      </c>
      <c r="E25" s="105"/>
      <c r="F25" s="105"/>
    </row>
    <row r="26" ht="18.95" customHeight="1" spans="2:6">
      <c r="B26" s="104" t="s">
        <v>95</v>
      </c>
      <c r="C26" s="102" t="s">
        <v>96</v>
      </c>
      <c r="D26" s="57">
        <f t="shared" si="0"/>
        <v>0</v>
      </c>
      <c r="E26" s="105"/>
      <c r="F26" s="105"/>
    </row>
    <row r="27" ht="18.95" customHeight="1" spans="2:6">
      <c r="B27" s="104" t="s">
        <v>97</v>
      </c>
      <c r="C27" s="102" t="s">
        <v>98</v>
      </c>
      <c r="D27" s="57">
        <f t="shared" si="0"/>
        <v>3.9</v>
      </c>
      <c r="E27" s="105"/>
      <c r="F27" s="108">
        <v>3.9</v>
      </c>
    </row>
    <row r="28" ht="18.95" customHeight="1" spans="2:6">
      <c r="B28" s="104" t="s">
        <v>99</v>
      </c>
      <c r="C28" s="102" t="s">
        <v>100</v>
      </c>
      <c r="D28" s="57">
        <f t="shared" si="0"/>
        <v>7.8</v>
      </c>
      <c r="E28" s="105"/>
      <c r="F28" s="108">
        <v>7.8</v>
      </c>
    </row>
    <row r="29" ht="15" customHeight="1" spans="2:6">
      <c r="B29" s="104" t="s">
        <v>101</v>
      </c>
      <c r="C29" s="102" t="s">
        <v>102</v>
      </c>
      <c r="D29" s="57">
        <f t="shared" si="0"/>
        <v>0</v>
      </c>
      <c r="E29" s="75"/>
      <c r="F29" s="75"/>
    </row>
    <row r="30" ht="14.25" spans="2:6">
      <c r="B30" s="104" t="s">
        <v>103</v>
      </c>
      <c r="C30" s="102" t="s">
        <v>104</v>
      </c>
      <c r="D30" s="57">
        <f t="shared" si="0"/>
        <v>0</v>
      </c>
      <c r="E30" s="75"/>
      <c r="F30" s="75"/>
    </row>
    <row r="31" ht="14.25" spans="2:6">
      <c r="B31" s="104" t="s">
        <v>105</v>
      </c>
      <c r="C31" s="102" t="s">
        <v>106</v>
      </c>
      <c r="D31" s="57">
        <f t="shared" si="0"/>
        <v>3.9</v>
      </c>
      <c r="E31" s="75"/>
      <c r="F31" s="75">
        <v>3.9</v>
      </c>
    </row>
    <row r="32" ht="14.25" spans="2:6">
      <c r="B32" s="104" t="s">
        <v>107</v>
      </c>
      <c r="C32" s="102" t="s">
        <v>108</v>
      </c>
      <c r="D32" s="57">
        <f t="shared" si="0"/>
        <v>7.8</v>
      </c>
      <c r="E32" s="75"/>
      <c r="F32" s="75">
        <v>7.8</v>
      </c>
    </row>
    <row r="33" ht="14.25" spans="2:6">
      <c r="B33" s="104" t="s">
        <v>109</v>
      </c>
      <c r="C33" s="102" t="s">
        <v>110</v>
      </c>
      <c r="D33" s="57">
        <f t="shared" si="0"/>
        <v>0</v>
      </c>
      <c r="E33" s="75"/>
      <c r="F33" s="75"/>
    </row>
    <row r="34" ht="14.25" spans="2:6">
      <c r="B34" s="104" t="s">
        <v>111</v>
      </c>
      <c r="C34" s="102" t="s">
        <v>112</v>
      </c>
      <c r="D34" s="57">
        <f t="shared" si="0"/>
        <v>3.9</v>
      </c>
      <c r="E34" s="75"/>
      <c r="F34" s="108">
        <v>3.9</v>
      </c>
    </row>
    <row r="35" ht="14.25" spans="2:6">
      <c r="B35" s="104" t="s">
        <v>113</v>
      </c>
      <c r="C35" s="102" t="s">
        <v>114</v>
      </c>
      <c r="D35" s="57">
        <f t="shared" si="0"/>
        <v>0</v>
      </c>
      <c r="E35" s="75"/>
      <c r="F35" s="75"/>
    </row>
    <row r="36" ht="14.25" spans="2:6">
      <c r="B36" s="104" t="s">
        <v>115</v>
      </c>
      <c r="C36" s="102" t="s">
        <v>116</v>
      </c>
      <c r="D36" s="57">
        <f t="shared" si="0"/>
        <v>3.9</v>
      </c>
      <c r="E36" s="75"/>
      <c r="F36" s="75">
        <v>3.9</v>
      </c>
    </row>
    <row r="37" ht="14.25" spans="2:6">
      <c r="B37" s="104" t="s">
        <v>117</v>
      </c>
      <c r="C37" s="102" t="s">
        <v>118</v>
      </c>
      <c r="D37" s="57">
        <f t="shared" si="0"/>
        <v>3.9</v>
      </c>
      <c r="E37" s="75"/>
      <c r="F37" s="75">
        <v>3.9</v>
      </c>
    </row>
    <row r="38" ht="14.25" spans="2:6">
      <c r="B38" s="104" t="s">
        <v>119</v>
      </c>
      <c r="C38" s="102" t="s">
        <v>120</v>
      </c>
      <c r="D38" s="57">
        <f t="shared" si="0"/>
        <v>7.8</v>
      </c>
      <c r="E38" s="75"/>
      <c r="F38" s="75">
        <v>7.8</v>
      </c>
    </row>
    <row r="39" ht="14.25" spans="2:6">
      <c r="B39" s="104" t="s">
        <v>121</v>
      </c>
      <c r="C39" s="102" t="s">
        <v>122</v>
      </c>
      <c r="D39" s="57">
        <f t="shared" si="0"/>
        <v>0</v>
      </c>
      <c r="E39" s="75"/>
      <c r="F39" s="75"/>
    </row>
    <row r="40" ht="14.25" spans="2:6">
      <c r="B40" s="104" t="s">
        <v>123</v>
      </c>
      <c r="C40" s="102" t="s">
        <v>124</v>
      </c>
      <c r="D40" s="57">
        <f t="shared" si="0"/>
        <v>0</v>
      </c>
      <c r="E40" s="75"/>
      <c r="F40" s="75"/>
    </row>
    <row r="41" ht="14.25" spans="2:6">
      <c r="B41" s="104" t="s">
        <v>125</v>
      </c>
      <c r="C41" s="102" t="s">
        <v>126</v>
      </c>
      <c r="D41" s="57">
        <f t="shared" si="0"/>
        <v>0</v>
      </c>
      <c r="E41" s="75"/>
      <c r="F41" s="75"/>
    </row>
    <row r="42" ht="14.25" spans="2:6">
      <c r="B42" s="104" t="s">
        <v>127</v>
      </c>
      <c r="C42" s="102" t="s">
        <v>128</v>
      </c>
      <c r="D42" s="57">
        <f t="shared" si="0"/>
        <v>0</v>
      </c>
      <c r="E42" s="75"/>
      <c r="F42" s="75"/>
    </row>
    <row r="43" ht="14.25" spans="2:6">
      <c r="B43" s="104" t="s">
        <v>129</v>
      </c>
      <c r="C43" s="102" t="s">
        <v>130</v>
      </c>
      <c r="D43" s="57">
        <f t="shared" si="0"/>
        <v>3.9</v>
      </c>
      <c r="E43" s="75"/>
      <c r="F43" s="75">
        <v>3.9</v>
      </c>
    </row>
    <row r="44" ht="14.25" spans="2:6">
      <c r="B44" s="104" t="s">
        <v>131</v>
      </c>
      <c r="C44" s="102" t="s">
        <v>132</v>
      </c>
      <c r="D44" s="57">
        <f t="shared" si="0"/>
        <v>0</v>
      </c>
      <c r="E44" s="75"/>
      <c r="F44" s="75"/>
    </row>
    <row r="45" ht="14.25" spans="2:6">
      <c r="B45" s="104" t="s">
        <v>133</v>
      </c>
      <c r="C45" s="102" t="s">
        <v>134</v>
      </c>
      <c r="D45" s="57">
        <f t="shared" si="0"/>
        <v>5.66</v>
      </c>
      <c r="E45" s="75"/>
      <c r="F45" s="75">
        <v>5.66</v>
      </c>
    </row>
    <row r="46" ht="14.25" spans="2:6">
      <c r="B46" s="104" t="s">
        <v>135</v>
      </c>
      <c r="C46" s="102" t="s">
        <v>136</v>
      </c>
      <c r="D46" s="57">
        <f t="shared" si="0"/>
        <v>15.74</v>
      </c>
      <c r="E46" s="75"/>
      <c r="F46" s="75">
        <v>15.74</v>
      </c>
    </row>
    <row r="47" ht="14.25" spans="2:6">
      <c r="B47" s="104" t="s">
        <v>137</v>
      </c>
      <c r="C47" s="102" t="s">
        <v>138</v>
      </c>
      <c r="D47" s="57">
        <f t="shared" si="0"/>
        <v>4</v>
      </c>
      <c r="E47" s="75"/>
      <c r="F47" s="75">
        <v>4</v>
      </c>
    </row>
    <row r="48" ht="14.25" spans="2:6">
      <c r="B48" s="104" t="s">
        <v>139</v>
      </c>
      <c r="C48" s="102" t="s">
        <v>140</v>
      </c>
      <c r="D48" s="57">
        <f t="shared" si="0"/>
        <v>17.28</v>
      </c>
      <c r="E48" s="75"/>
      <c r="F48" s="75">
        <v>17.28</v>
      </c>
    </row>
    <row r="49" ht="14.25" spans="2:6">
      <c r="B49" s="104" t="s">
        <v>141</v>
      </c>
      <c r="C49" s="102" t="s">
        <v>142</v>
      </c>
      <c r="D49" s="57">
        <f t="shared" si="0"/>
        <v>0</v>
      </c>
      <c r="E49" s="75"/>
      <c r="F49" s="75"/>
    </row>
    <row r="50" ht="14.25" spans="2:6">
      <c r="B50" s="104" t="s">
        <v>143</v>
      </c>
      <c r="C50" s="102" t="s">
        <v>144</v>
      </c>
      <c r="D50" s="57">
        <f t="shared" si="0"/>
        <v>0.24</v>
      </c>
      <c r="E50" s="75">
        <v>0.24</v>
      </c>
      <c r="F50" s="75"/>
    </row>
    <row r="51" ht="14.25" spans="2:6">
      <c r="B51" s="104" t="s">
        <v>145</v>
      </c>
      <c r="C51" s="102" t="s">
        <v>146</v>
      </c>
      <c r="D51" s="57">
        <f t="shared" si="0"/>
        <v>9.2</v>
      </c>
      <c r="E51" s="75">
        <f>E52</f>
        <v>9.2</v>
      </c>
      <c r="F51" s="75"/>
    </row>
    <row r="52" ht="14.25" spans="2:6">
      <c r="B52" s="104" t="s">
        <v>147</v>
      </c>
      <c r="C52" s="102" t="s">
        <v>148</v>
      </c>
      <c r="D52" s="57">
        <f t="shared" si="0"/>
        <v>9.2</v>
      </c>
      <c r="E52" s="75">
        <v>9.2</v>
      </c>
      <c r="F52" s="75"/>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D36" sqref="D36"/>
    </sheetView>
  </sheetViews>
  <sheetFormatPr defaultColWidth="10" defaultRowHeight="13.5"/>
  <cols>
    <col min="1" max="1" width="0.375" customWidth="1"/>
    <col min="2" max="2" width="11.625" customWidth="1"/>
    <col min="3" max="3" width="11.75" customWidth="1"/>
    <col min="4" max="4" width="11.625" customWidth="1"/>
    <col min="5" max="5" width="12.625" customWidth="1"/>
    <col min="6" max="6" width="11.75" customWidth="1"/>
    <col min="7" max="7" width="12.5" customWidth="1"/>
    <col min="8" max="8" width="11.625" customWidth="1"/>
    <col min="9" max="9" width="11.25" customWidth="1"/>
    <col min="10" max="10" width="12.125" customWidth="1"/>
    <col min="11" max="11" width="11.75" customWidth="1"/>
    <col min="12" max="12" width="12.875" customWidth="1"/>
    <col min="13" max="13" width="13.25" customWidth="1"/>
    <col min="14" max="14" width="9.75" customWidth="1"/>
  </cols>
  <sheetData>
    <row r="1" ht="16.35" customHeight="1" spans="1:2">
      <c r="A1" s="42"/>
      <c r="B1" s="3" t="s">
        <v>149</v>
      </c>
    </row>
    <row r="2" ht="16.35" customHeight="1" spans="2:13">
      <c r="B2" s="97" t="s">
        <v>150</v>
      </c>
      <c r="C2" s="97"/>
      <c r="D2" s="97"/>
      <c r="E2" s="97"/>
      <c r="F2" s="97"/>
      <c r="G2" s="97"/>
      <c r="H2" s="97"/>
      <c r="I2" s="97"/>
      <c r="J2" s="97"/>
      <c r="K2" s="97"/>
      <c r="L2" s="97"/>
      <c r="M2" s="97"/>
    </row>
    <row r="3" ht="16.35" customHeight="1" spans="2:13">
      <c r="B3" s="97"/>
      <c r="C3" s="97"/>
      <c r="D3" s="97"/>
      <c r="E3" s="97"/>
      <c r="F3" s="97"/>
      <c r="G3" s="97"/>
      <c r="H3" s="97"/>
      <c r="I3" s="97"/>
      <c r="J3" s="97"/>
      <c r="K3" s="97"/>
      <c r="L3" s="97"/>
      <c r="M3" s="97"/>
    </row>
    <row r="4" ht="16.35" customHeight="1" spans="2:13">
      <c r="B4" s="97"/>
      <c r="C4" s="97"/>
      <c r="D4" s="97"/>
      <c r="E4" s="97"/>
      <c r="F4" s="97"/>
      <c r="G4" s="97"/>
      <c r="H4" s="97"/>
      <c r="I4" s="97"/>
      <c r="J4" s="97"/>
      <c r="K4" s="97"/>
      <c r="L4" s="97"/>
      <c r="M4" s="97"/>
    </row>
    <row r="5" ht="20.65" customHeight="1" spans="13:13">
      <c r="M5" s="60" t="s">
        <v>2</v>
      </c>
    </row>
    <row r="6" ht="38.85" customHeight="1" spans="2:13">
      <c r="B6" s="98" t="s">
        <v>30</v>
      </c>
      <c r="C6" s="98"/>
      <c r="D6" s="98"/>
      <c r="E6" s="98"/>
      <c r="F6" s="98"/>
      <c r="G6" s="98"/>
      <c r="H6" s="98" t="s">
        <v>31</v>
      </c>
      <c r="I6" s="98"/>
      <c r="J6" s="98"/>
      <c r="K6" s="98"/>
      <c r="L6" s="98"/>
      <c r="M6" s="98"/>
    </row>
    <row r="7" ht="36.2" customHeight="1" spans="2:13">
      <c r="B7" s="98" t="s">
        <v>7</v>
      </c>
      <c r="C7" s="98" t="s">
        <v>151</v>
      </c>
      <c r="D7" s="98" t="s">
        <v>152</v>
      </c>
      <c r="E7" s="98"/>
      <c r="F7" s="98"/>
      <c r="G7" s="98" t="s">
        <v>153</v>
      </c>
      <c r="H7" s="98" t="s">
        <v>7</v>
      </c>
      <c r="I7" s="98" t="s">
        <v>151</v>
      </c>
      <c r="J7" s="98" t="s">
        <v>152</v>
      </c>
      <c r="K7" s="98"/>
      <c r="L7" s="98"/>
      <c r="M7" s="98" t="s">
        <v>153</v>
      </c>
    </row>
    <row r="8" ht="36.2" customHeight="1" spans="2:13">
      <c r="B8" s="98"/>
      <c r="C8" s="98"/>
      <c r="D8" s="98" t="s">
        <v>154</v>
      </c>
      <c r="E8" s="98" t="s">
        <v>155</v>
      </c>
      <c r="F8" s="98" t="s">
        <v>156</v>
      </c>
      <c r="G8" s="98"/>
      <c r="H8" s="98"/>
      <c r="I8" s="98"/>
      <c r="J8" s="98" t="s">
        <v>154</v>
      </c>
      <c r="K8" s="98" t="s">
        <v>155</v>
      </c>
      <c r="L8" s="98" t="s">
        <v>156</v>
      </c>
      <c r="M8" s="98"/>
    </row>
    <row r="9" ht="25.9" customHeight="1" spans="2:13">
      <c r="B9" s="99"/>
      <c r="C9" s="99"/>
      <c r="D9" s="99">
        <f>F9+G9</f>
        <v>17</v>
      </c>
      <c r="E9" s="99"/>
      <c r="F9" s="99">
        <v>4</v>
      </c>
      <c r="G9" s="99">
        <v>13</v>
      </c>
      <c r="H9" s="48"/>
      <c r="I9" s="48"/>
      <c r="J9" s="48">
        <f>L9+M9</f>
        <v>11.8</v>
      </c>
      <c r="K9" s="48"/>
      <c r="L9" s="48">
        <v>4</v>
      </c>
      <c r="M9" s="48">
        <v>7.8</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B10" sqref="B10"/>
    </sheetView>
  </sheetViews>
  <sheetFormatPr defaultColWidth="10" defaultRowHeight="13.5" outlineLevelCol="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ht="16.35" customHeight="1" spans="1:6">
      <c r="A1" s="42"/>
      <c r="B1" s="91" t="s">
        <v>157</v>
      </c>
      <c r="C1" s="89"/>
      <c r="D1" s="89"/>
      <c r="E1" s="89"/>
      <c r="F1" s="89"/>
    </row>
    <row r="2" ht="24.95" customHeight="1" spans="2:6">
      <c r="B2" s="92" t="s">
        <v>158</v>
      </c>
      <c r="C2" s="92"/>
      <c r="D2" s="92"/>
      <c r="E2" s="92"/>
      <c r="F2" s="92"/>
    </row>
    <row r="3" ht="26.65" customHeight="1" spans="2:6">
      <c r="B3" s="92"/>
      <c r="C3" s="92"/>
      <c r="D3" s="92"/>
      <c r="E3" s="92"/>
      <c r="F3" s="92"/>
    </row>
    <row r="4" ht="16.35" customHeight="1" spans="2:6">
      <c r="B4" s="89"/>
      <c r="C4" s="89"/>
      <c r="D4" s="89"/>
      <c r="E4" s="89"/>
      <c r="F4" s="89"/>
    </row>
    <row r="5" ht="21.6" customHeight="1" spans="2:6">
      <c r="B5" s="89"/>
      <c r="C5" s="89"/>
      <c r="D5" s="89"/>
      <c r="E5" s="89"/>
      <c r="F5" s="60" t="s">
        <v>2</v>
      </c>
    </row>
    <row r="6" ht="33.6" customHeight="1" spans="2:6">
      <c r="B6" s="93" t="s">
        <v>32</v>
      </c>
      <c r="C6" s="93" t="s">
        <v>33</v>
      </c>
      <c r="D6" s="93" t="s">
        <v>159</v>
      </c>
      <c r="E6" s="93"/>
      <c r="F6" s="93"/>
    </row>
    <row r="7" ht="31.15" customHeight="1" spans="2:6">
      <c r="B7" s="93"/>
      <c r="C7" s="93"/>
      <c r="D7" s="93" t="s">
        <v>34</v>
      </c>
      <c r="E7" s="93" t="s">
        <v>35</v>
      </c>
      <c r="F7" s="93" t="s">
        <v>36</v>
      </c>
    </row>
    <row r="8" ht="20.65" customHeight="1" spans="2:6">
      <c r="B8" s="94" t="s">
        <v>7</v>
      </c>
      <c r="C8" s="94"/>
      <c r="D8" s="57"/>
      <c r="E8" s="57"/>
      <c r="F8" s="57"/>
    </row>
    <row r="9" ht="16.35" customHeight="1" spans="2:6">
      <c r="B9" s="95"/>
      <c r="C9" s="96"/>
      <c r="D9" s="59"/>
      <c r="E9" s="59"/>
      <c r="F9" s="59"/>
    </row>
    <row r="10" spans="2:2">
      <c r="B10" s="24" t="s">
        <v>160</v>
      </c>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zoomScale="85" zoomScaleNormal="85" workbookViewId="0">
      <selection activeCell="H14" sqref="H14"/>
    </sheetView>
  </sheetViews>
  <sheetFormatPr defaultColWidth="10" defaultRowHeight="13.5" outlineLevelCol="5"/>
  <cols>
    <col min="1" max="1" width="0.875" customWidth="1"/>
    <col min="2" max="2" width="0.125" customWidth="1"/>
    <col min="3" max="3" width="26" customWidth="1"/>
    <col min="4" max="4" width="16.875" customWidth="1"/>
    <col min="5" max="5" width="26.625" customWidth="1"/>
    <col min="6" max="6" width="17.375" customWidth="1"/>
    <col min="7" max="9" width="9.75" customWidth="1"/>
  </cols>
  <sheetData>
    <row r="1" ht="16.35" customHeight="1" spans="1:3">
      <c r="A1" s="42"/>
      <c r="C1" s="3" t="s">
        <v>161</v>
      </c>
    </row>
    <row r="2" ht="16.35" customHeight="1" spans="3:6">
      <c r="C2" s="43" t="s">
        <v>162</v>
      </c>
      <c r="D2" s="43"/>
      <c r="E2" s="43"/>
      <c r="F2" s="43"/>
    </row>
    <row r="3" ht="16.35" customHeight="1" spans="3:6">
      <c r="C3" s="43"/>
      <c r="D3" s="43"/>
      <c r="E3" s="43"/>
      <c r="F3" s="43"/>
    </row>
    <row r="4" ht="16.35" customHeight="1"/>
    <row r="5" ht="23.25" customHeight="1" spans="6:6">
      <c r="F5" s="85" t="s">
        <v>2</v>
      </c>
    </row>
    <row r="6" ht="34.5" customHeight="1" spans="3:6">
      <c r="C6" s="86" t="s">
        <v>3</v>
      </c>
      <c r="D6" s="86"/>
      <c r="E6" s="86" t="s">
        <v>4</v>
      </c>
      <c r="F6" s="86"/>
    </row>
    <row r="7" ht="32.85" customHeight="1" spans="3:6">
      <c r="C7" s="86" t="s">
        <v>5</v>
      </c>
      <c r="D7" s="86" t="s">
        <v>6</v>
      </c>
      <c r="E7" s="86" t="s">
        <v>5</v>
      </c>
      <c r="F7" s="86" t="s">
        <v>6</v>
      </c>
    </row>
    <row r="8" ht="24.95" customHeight="1" spans="3:6">
      <c r="C8" s="87" t="s">
        <v>7</v>
      </c>
      <c r="D8" s="88">
        <f>D9</f>
        <v>1329.26</v>
      </c>
      <c r="E8" s="87" t="s">
        <v>7</v>
      </c>
      <c r="F8" s="88">
        <f>F9+F10+F11+F12</f>
        <v>1329.26</v>
      </c>
    </row>
    <row r="9" ht="20.65" customHeight="1" spans="2:6">
      <c r="B9" s="89" t="s">
        <v>163</v>
      </c>
      <c r="C9" s="90" t="s">
        <v>13</v>
      </c>
      <c r="D9" s="88">
        <v>1329.26</v>
      </c>
      <c r="E9" s="70" t="s">
        <v>14</v>
      </c>
      <c r="F9" s="88">
        <v>1180.71</v>
      </c>
    </row>
    <row r="10" ht="20.65" customHeight="1" spans="2:6">
      <c r="B10" s="89"/>
      <c r="C10" s="90" t="s">
        <v>15</v>
      </c>
      <c r="D10" s="88"/>
      <c r="E10" s="70" t="s">
        <v>16</v>
      </c>
      <c r="F10" s="88">
        <v>82.88</v>
      </c>
    </row>
    <row r="11" ht="20.65" customHeight="1" spans="2:6">
      <c r="B11" s="89"/>
      <c r="C11" s="90" t="s">
        <v>17</v>
      </c>
      <c r="D11" s="88"/>
      <c r="E11" s="70" t="s">
        <v>18</v>
      </c>
      <c r="F11" s="88">
        <v>29.02</v>
      </c>
    </row>
    <row r="12" ht="20.65" customHeight="1" spans="2:6">
      <c r="B12" s="89"/>
      <c r="C12" s="90" t="s">
        <v>164</v>
      </c>
      <c r="D12" s="88"/>
      <c r="E12" s="70" t="s">
        <v>19</v>
      </c>
      <c r="F12" s="88">
        <v>36.65</v>
      </c>
    </row>
    <row r="13" ht="20.65" customHeight="1" spans="2:6">
      <c r="B13" s="89"/>
      <c r="C13" s="90" t="s">
        <v>165</v>
      </c>
      <c r="D13" s="88"/>
      <c r="E13" s="90"/>
      <c r="F13" s="88"/>
    </row>
    <row r="14" ht="20.65" customHeight="1" spans="2:6">
      <c r="B14" s="89"/>
      <c r="C14" s="90" t="s">
        <v>166</v>
      </c>
      <c r="D14" s="88"/>
      <c r="E14" s="90"/>
      <c r="F14" s="88"/>
    </row>
    <row r="15" ht="20.65" customHeight="1" spans="2:6">
      <c r="B15" s="89"/>
      <c r="C15" s="90" t="s">
        <v>167</v>
      </c>
      <c r="D15" s="88"/>
      <c r="E15" s="90"/>
      <c r="F15" s="88"/>
    </row>
    <row r="16" ht="20.65" customHeight="1" spans="2:6">
      <c r="B16" s="89"/>
      <c r="C16" s="90" t="s">
        <v>168</v>
      </c>
      <c r="D16" s="88"/>
      <c r="E16" s="90"/>
      <c r="F16" s="88"/>
    </row>
    <row r="17" ht="20.65" customHeight="1" spans="2:6">
      <c r="B17" s="89"/>
      <c r="C17" s="90" t="s">
        <v>169</v>
      </c>
      <c r="D17" s="88"/>
      <c r="E17" s="90"/>
      <c r="F17" s="88"/>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D8" sqref="D8"/>
    </sheetView>
  </sheetViews>
  <sheetFormatPr defaultColWidth="10" defaultRowHeight="13.5"/>
  <cols>
    <col min="1" max="1" width="0.375" customWidth="1"/>
    <col min="2" max="2" width="10" customWidth="1"/>
    <col min="3" max="3" width="30" customWidth="1"/>
    <col min="4" max="5" width="11.5" customWidth="1"/>
    <col min="6" max="6" width="9.7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4" width="11.5" customWidth="1"/>
    <col min="15" max="15" width="9.75" customWidth="1"/>
  </cols>
  <sheetData>
    <row r="1" ht="16.35" customHeight="1" spans="1:2">
      <c r="A1" s="42"/>
      <c r="B1" s="3" t="s">
        <v>170</v>
      </c>
    </row>
    <row r="2" ht="16.35" customHeight="1" spans="2:14">
      <c r="B2" s="43" t="s">
        <v>171</v>
      </c>
      <c r="C2" s="43"/>
      <c r="D2" s="43"/>
      <c r="E2" s="43"/>
      <c r="F2" s="43"/>
      <c r="G2" s="43"/>
      <c r="H2" s="43"/>
      <c r="I2" s="43"/>
      <c r="J2" s="43"/>
      <c r="K2" s="43"/>
      <c r="L2" s="43"/>
      <c r="M2" s="43"/>
      <c r="N2" s="43"/>
    </row>
    <row r="3" ht="16.35" customHeight="1" spans="2:14">
      <c r="B3" s="43"/>
      <c r="C3" s="43"/>
      <c r="D3" s="43"/>
      <c r="E3" s="43"/>
      <c r="F3" s="43"/>
      <c r="G3" s="43"/>
      <c r="H3" s="43"/>
      <c r="I3" s="43"/>
      <c r="J3" s="43"/>
      <c r="K3" s="43"/>
      <c r="L3" s="43"/>
      <c r="M3" s="43"/>
      <c r="N3" s="43"/>
    </row>
    <row r="4" ht="16.35" customHeight="1"/>
    <row r="5" ht="22.35" customHeight="1" spans="14:14">
      <c r="N5" s="60" t="s">
        <v>2</v>
      </c>
    </row>
    <row r="6" ht="36.2" customHeight="1" spans="2:14">
      <c r="B6" s="76" t="s">
        <v>172</v>
      </c>
      <c r="C6" s="76"/>
      <c r="D6" s="76" t="s">
        <v>34</v>
      </c>
      <c r="E6" s="77" t="s">
        <v>173</v>
      </c>
      <c r="F6" s="78" t="s">
        <v>174</v>
      </c>
      <c r="G6" s="78" t="s">
        <v>175</v>
      </c>
      <c r="H6" s="78" t="s">
        <v>176</v>
      </c>
      <c r="I6" s="78" t="s">
        <v>177</v>
      </c>
      <c r="J6" s="78" t="s">
        <v>178</v>
      </c>
      <c r="K6" s="78" t="s">
        <v>179</v>
      </c>
      <c r="L6" s="78" t="s">
        <v>180</v>
      </c>
      <c r="M6" s="78" t="s">
        <v>181</v>
      </c>
      <c r="N6" s="78" t="s">
        <v>182</v>
      </c>
    </row>
    <row r="7" ht="30.2" customHeight="1" spans="2:14">
      <c r="B7" s="76" t="s">
        <v>58</v>
      </c>
      <c r="C7" s="76" t="s">
        <v>33</v>
      </c>
      <c r="D7" s="76"/>
      <c r="E7" s="79"/>
      <c r="F7" s="78"/>
      <c r="G7" s="78"/>
      <c r="H7" s="78"/>
      <c r="I7" s="78"/>
      <c r="J7" s="78"/>
      <c r="K7" s="78"/>
      <c r="L7" s="78"/>
      <c r="M7" s="78"/>
      <c r="N7" s="78"/>
    </row>
    <row r="8" ht="20.65" customHeight="1" spans="2:14">
      <c r="B8" s="80" t="s">
        <v>7</v>
      </c>
      <c r="C8" s="80"/>
      <c r="D8" s="81">
        <f>D9+D17+D22+D26</f>
        <v>1329.26</v>
      </c>
      <c r="E8" s="81">
        <v>11.92</v>
      </c>
      <c r="F8" s="81">
        <v>1317.34</v>
      </c>
      <c r="G8" s="81"/>
      <c r="H8" s="81"/>
      <c r="I8" s="81"/>
      <c r="J8" s="81"/>
      <c r="K8" s="81"/>
      <c r="L8" s="81"/>
      <c r="M8" s="81"/>
      <c r="N8" s="81"/>
    </row>
    <row r="9" ht="20.65" customHeight="1" spans="2:14">
      <c r="B9" s="65">
        <v>201</v>
      </c>
      <c r="C9" s="65" t="s">
        <v>14</v>
      </c>
      <c r="D9" s="81">
        <f>E9+F9</f>
        <v>1180.71</v>
      </c>
      <c r="E9" s="82">
        <v>11.92</v>
      </c>
      <c r="F9" s="82">
        <v>1168.79</v>
      </c>
      <c r="G9" s="82"/>
      <c r="H9" s="82"/>
      <c r="I9" s="82"/>
      <c r="J9" s="82"/>
      <c r="K9" s="82"/>
      <c r="L9" s="82"/>
      <c r="M9" s="82"/>
      <c r="N9" s="82"/>
    </row>
    <row r="10" spans="2:14">
      <c r="B10" s="65">
        <v>20133</v>
      </c>
      <c r="C10" s="65" t="s">
        <v>37</v>
      </c>
      <c r="D10" s="81">
        <f>E10+F10</f>
        <v>1180.71</v>
      </c>
      <c r="E10" s="75">
        <v>11.92</v>
      </c>
      <c r="F10" s="75">
        <v>1168.79</v>
      </c>
      <c r="G10" s="75"/>
      <c r="H10" s="75"/>
      <c r="I10" s="75"/>
      <c r="J10" s="75"/>
      <c r="K10" s="75"/>
      <c r="L10" s="75"/>
      <c r="M10" s="75"/>
      <c r="N10" s="75"/>
    </row>
    <row r="11" spans="2:14">
      <c r="B11" s="65">
        <v>2013301</v>
      </c>
      <c r="C11" s="65" t="s">
        <v>38</v>
      </c>
      <c r="D11" s="81">
        <f>E11+F11</f>
        <v>263.57</v>
      </c>
      <c r="E11" s="75">
        <v>11.92</v>
      </c>
      <c r="F11" s="75">
        <v>251.65</v>
      </c>
      <c r="G11" s="75"/>
      <c r="H11" s="75"/>
      <c r="I11" s="75"/>
      <c r="J11" s="75"/>
      <c r="K11" s="75"/>
      <c r="L11" s="75"/>
      <c r="M11" s="75"/>
      <c r="N11" s="75"/>
    </row>
    <row r="12" spans="2:14">
      <c r="B12" s="65">
        <v>2013302</v>
      </c>
      <c r="C12" s="66" t="s">
        <v>39</v>
      </c>
      <c r="D12" s="81">
        <f t="shared" ref="D12:D28" si="0">F12</f>
        <v>104</v>
      </c>
      <c r="E12" s="75"/>
      <c r="F12" s="75">
        <v>104</v>
      </c>
      <c r="G12" s="75"/>
      <c r="H12" s="75"/>
      <c r="I12" s="75"/>
      <c r="J12" s="75"/>
      <c r="K12" s="75"/>
      <c r="L12" s="75"/>
      <c r="M12" s="75"/>
      <c r="N12" s="75"/>
    </row>
    <row r="13" spans="2:14">
      <c r="B13" s="65">
        <v>2013303</v>
      </c>
      <c r="C13" s="66" t="s">
        <v>40</v>
      </c>
      <c r="D13" s="81">
        <f t="shared" si="0"/>
        <v>60</v>
      </c>
      <c r="E13" s="75"/>
      <c r="F13" s="75">
        <v>60</v>
      </c>
      <c r="G13" s="75"/>
      <c r="H13" s="75"/>
      <c r="I13" s="75"/>
      <c r="J13" s="75"/>
      <c r="K13" s="75"/>
      <c r="L13" s="75"/>
      <c r="M13" s="75"/>
      <c r="N13" s="75"/>
    </row>
    <row r="14" spans="2:14">
      <c r="B14" s="65">
        <v>2013304</v>
      </c>
      <c r="C14" s="65" t="s">
        <v>41</v>
      </c>
      <c r="D14" s="81">
        <f t="shared" si="0"/>
        <v>66</v>
      </c>
      <c r="E14" s="75"/>
      <c r="F14" s="75">
        <v>66</v>
      </c>
      <c r="G14" s="75"/>
      <c r="H14" s="75"/>
      <c r="I14" s="75"/>
      <c r="J14" s="75"/>
      <c r="K14" s="75"/>
      <c r="L14" s="75"/>
      <c r="M14" s="75"/>
      <c r="N14" s="75"/>
    </row>
    <row r="15" spans="2:14">
      <c r="B15" s="65">
        <v>2013350</v>
      </c>
      <c r="C15" s="65" t="s">
        <v>42</v>
      </c>
      <c r="D15" s="81">
        <f t="shared" si="0"/>
        <v>300.74</v>
      </c>
      <c r="E15" s="75"/>
      <c r="F15" s="75">
        <v>300.74</v>
      </c>
      <c r="G15" s="75"/>
      <c r="H15" s="75"/>
      <c r="I15" s="75"/>
      <c r="J15" s="75"/>
      <c r="K15" s="75"/>
      <c r="L15" s="75"/>
      <c r="M15" s="75"/>
      <c r="N15" s="75"/>
    </row>
    <row r="16" spans="2:14">
      <c r="B16" s="65">
        <v>2013399</v>
      </c>
      <c r="C16" s="65" t="s">
        <v>43</v>
      </c>
      <c r="D16" s="81">
        <f t="shared" si="0"/>
        <v>386.4</v>
      </c>
      <c r="E16" s="75"/>
      <c r="F16" s="75">
        <v>386.4</v>
      </c>
      <c r="G16" s="75"/>
      <c r="H16" s="75"/>
      <c r="I16" s="75"/>
      <c r="J16" s="75"/>
      <c r="K16" s="75"/>
      <c r="L16" s="75"/>
      <c r="M16" s="75"/>
      <c r="N16" s="75"/>
    </row>
    <row r="17" spans="2:14">
      <c r="B17" s="65">
        <v>208</v>
      </c>
      <c r="C17" s="65" t="s">
        <v>16</v>
      </c>
      <c r="D17" s="81">
        <f t="shared" si="0"/>
        <v>82.88</v>
      </c>
      <c r="E17" s="75"/>
      <c r="F17" s="75">
        <v>82.88</v>
      </c>
      <c r="G17" s="75"/>
      <c r="H17" s="75"/>
      <c r="I17" s="75"/>
      <c r="J17" s="75"/>
      <c r="K17" s="75"/>
      <c r="L17" s="75"/>
      <c r="M17" s="75"/>
      <c r="N17" s="75"/>
    </row>
    <row r="18" spans="2:14">
      <c r="B18" s="65">
        <v>20805</v>
      </c>
      <c r="C18" s="69" t="s">
        <v>44</v>
      </c>
      <c r="D18" s="81">
        <f t="shared" si="0"/>
        <v>82.88</v>
      </c>
      <c r="E18" s="75"/>
      <c r="F18" s="75">
        <v>82.88</v>
      </c>
      <c r="G18" s="75"/>
      <c r="H18" s="75"/>
      <c r="I18" s="75"/>
      <c r="J18" s="75"/>
      <c r="K18" s="75"/>
      <c r="L18" s="75"/>
      <c r="M18" s="75"/>
      <c r="N18" s="75"/>
    </row>
    <row r="19" spans="2:14">
      <c r="B19" s="65">
        <v>2080501</v>
      </c>
      <c r="C19" s="69" t="s">
        <v>45</v>
      </c>
      <c r="D19" s="81">
        <f t="shared" si="0"/>
        <v>9.58</v>
      </c>
      <c r="E19" s="75"/>
      <c r="F19" s="75">
        <v>9.58</v>
      </c>
      <c r="G19" s="75"/>
      <c r="H19" s="75"/>
      <c r="I19" s="75"/>
      <c r="J19" s="75"/>
      <c r="K19" s="75"/>
      <c r="L19" s="75"/>
      <c r="M19" s="75"/>
      <c r="N19" s="75"/>
    </row>
    <row r="20" spans="2:14">
      <c r="B20" s="65">
        <v>2080505</v>
      </c>
      <c r="C20" s="69" t="s">
        <v>46</v>
      </c>
      <c r="D20" s="81">
        <f t="shared" si="0"/>
        <v>48.87</v>
      </c>
      <c r="E20" s="75"/>
      <c r="F20" s="75">
        <v>48.87</v>
      </c>
      <c r="G20" s="75"/>
      <c r="H20" s="75"/>
      <c r="I20" s="75"/>
      <c r="J20" s="75"/>
      <c r="K20" s="75"/>
      <c r="L20" s="75"/>
      <c r="M20" s="75"/>
      <c r="N20" s="75"/>
    </row>
    <row r="21" spans="2:14">
      <c r="B21" s="65">
        <v>2080506</v>
      </c>
      <c r="C21" s="65" t="s">
        <v>47</v>
      </c>
      <c r="D21" s="81">
        <f t="shared" si="0"/>
        <v>24.44</v>
      </c>
      <c r="E21" s="75"/>
      <c r="F21" s="75">
        <v>24.44</v>
      </c>
      <c r="G21" s="75"/>
      <c r="H21" s="75"/>
      <c r="I21" s="75"/>
      <c r="J21" s="75"/>
      <c r="K21" s="75"/>
      <c r="L21" s="75"/>
      <c r="M21" s="75"/>
      <c r="N21" s="75"/>
    </row>
    <row r="22" spans="2:14">
      <c r="B22" s="65">
        <v>210</v>
      </c>
      <c r="C22" s="70" t="s">
        <v>18</v>
      </c>
      <c r="D22" s="81">
        <f t="shared" si="0"/>
        <v>29.02</v>
      </c>
      <c r="E22" s="75"/>
      <c r="F22" s="75">
        <v>29.02</v>
      </c>
      <c r="G22" s="75"/>
      <c r="H22" s="75"/>
      <c r="I22" s="75"/>
      <c r="J22" s="75"/>
      <c r="K22" s="75"/>
      <c r="L22" s="75"/>
      <c r="M22" s="75"/>
      <c r="N22" s="75"/>
    </row>
    <row r="23" spans="2:14">
      <c r="B23" s="65">
        <v>21011</v>
      </c>
      <c r="C23" s="65" t="s">
        <v>48</v>
      </c>
      <c r="D23" s="81">
        <f t="shared" si="0"/>
        <v>29.02</v>
      </c>
      <c r="E23" s="75"/>
      <c r="F23" s="75">
        <v>29.02</v>
      </c>
      <c r="G23" s="75"/>
      <c r="H23" s="75"/>
      <c r="I23" s="75"/>
      <c r="J23" s="75"/>
      <c r="K23" s="75"/>
      <c r="L23" s="75"/>
      <c r="M23" s="75"/>
      <c r="N23" s="75"/>
    </row>
    <row r="24" spans="2:14">
      <c r="B24" s="65">
        <v>2101101</v>
      </c>
      <c r="C24" s="69" t="s">
        <v>49</v>
      </c>
      <c r="D24" s="81">
        <f t="shared" si="0"/>
        <v>13.19</v>
      </c>
      <c r="E24" s="75"/>
      <c r="F24" s="75">
        <v>13.19</v>
      </c>
      <c r="G24" s="75"/>
      <c r="H24" s="75"/>
      <c r="I24" s="75"/>
      <c r="J24" s="75"/>
      <c r="K24" s="75"/>
      <c r="L24" s="75"/>
      <c r="M24" s="75"/>
      <c r="N24" s="75"/>
    </row>
    <row r="25" spans="2:14">
      <c r="B25" s="65">
        <v>2101102</v>
      </c>
      <c r="C25" s="69" t="s">
        <v>50</v>
      </c>
      <c r="D25" s="81">
        <f t="shared" si="0"/>
        <v>15.83</v>
      </c>
      <c r="E25" s="75"/>
      <c r="F25" s="75">
        <v>15.83</v>
      </c>
      <c r="G25" s="75"/>
      <c r="H25" s="75"/>
      <c r="I25" s="75"/>
      <c r="J25" s="75"/>
      <c r="K25" s="75"/>
      <c r="L25" s="75"/>
      <c r="M25" s="75"/>
      <c r="N25" s="75"/>
    </row>
    <row r="26" spans="2:14">
      <c r="B26" s="65">
        <v>221</v>
      </c>
      <c r="C26" s="69" t="s">
        <v>19</v>
      </c>
      <c r="D26" s="81">
        <f t="shared" si="0"/>
        <v>36.65</v>
      </c>
      <c r="E26" s="75"/>
      <c r="F26" s="75">
        <v>36.65</v>
      </c>
      <c r="G26" s="75"/>
      <c r="H26" s="75"/>
      <c r="I26" s="75"/>
      <c r="J26" s="75"/>
      <c r="K26" s="75"/>
      <c r="L26" s="75"/>
      <c r="M26" s="75"/>
      <c r="N26" s="75"/>
    </row>
    <row r="27" spans="2:14">
      <c r="B27" s="65">
        <v>22102</v>
      </c>
      <c r="C27" s="72" t="s">
        <v>51</v>
      </c>
      <c r="D27" s="81">
        <f t="shared" si="0"/>
        <v>36.65</v>
      </c>
      <c r="E27" s="75"/>
      <c r="F27" s="83">
        <v>36.65</v>
      </c>
      <c r="G27" s="75"/>
      <c r="H27" s="75"/>
      <c r="I27" s="75"/>
      <c r="J27" s="75"/>
      <c r="K27" s="75"/>
      <c r="L27" s="75"/>
      <c r="M27" s="75"/>
      <c r="N27" s="75"/>
    </row>
    <row r="28" spans="2:14">
      <c r="B28" s="65">
        <v>2210201</v>
      </c>
      <c r="C28" s="69" t="s">
        <v>52</v>
      </c>
      <c r="D28" s="84">
        <f t="shared" si="0"/>
        <v>36.65</v>
      </c>
      <c r="E28" s="75"/>
      <c r="F28" s="75">
        <v>36.65</v>
      </c>
      <c r="G28" s="75"/>
      <c r="H28" s="75"/>
      <c r="I28" s="75"/>
      <c r="J28" s="75"/>
      <c r="K28" s="75"/>
      <c r="L28" s="75"/>
      <c r="M28" s="75"/>
      <c r="N28" s="75"/>
    </row>
  </sheetData>
  <mergeCells count="14">
    <mergeCell ref="B6:C6"/>
    <mergeCell ref="B8:C8"/>
    <mergeCell ref="D6:D7"/>
    <mergeCell ref="E6:E7"/>
    <mergeCell ref="F6:F7"/>
    <mergeCell ref="G6:G7"/>
    <mergeCell ref="H6:H7"/>
    <mergeCell ref="I6:I7"/>
    <mergeCell ref="J6:J7"/>
    <mergeCell ref="K6:K7"/>
    <mergeCell ref="L6:L7"/>
    <mergeCell ref="M6:M7"/>
    <mergeCell ref="N6:N7"/>
    <mergeCell ref="B2:N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L11" sqref="L11"/>
    </sheetView>
  </sheetViews>
  <sheetFormatPr defaultColWidth="10" defaultRowHeight="13.5" outlineLevelCol="5"/>
  <cols>
    <col min="1" max="1" width="0.5" customWidth="1"/>
    <col min="2" max="2" width="16.25" customWidth="1"/>
    <col min="3" max="3" width="28" customWidth="1"/>
    <col min="4" max="4" width="17.875" customWidth="1"/>
    <col min="5" max="5" width="17.375" customWidth="1"/>
    <col min="6" max="6" width="15.5" customWidth="1"/>
    <col min="7" max="7" width="9.75" customWidth="1"/>
  </cols>
  <sheetData>
    <row r="1" ht="16.35" customHeight="1" spans="1:2">
      <c r="A1" s="42"/>
      <c r="B1" s="3" t="s">
        <v>183</v>
      </c>
    </row>
    <row r="2" ht="16.35" customHeight="1" spans="2:6">
      <c r="B2" s="43" t="s">
        <v>184</v>
      </c>
      <c r="C2" s="43"/>
      <c r="D2" s="43"/>
      <c r="E2" s="43"/>
      <c r="F2" s="43"/>
    </row>
    <row r="3" ht="16.35" customHeight="1" spans="2:6">
      <c r="B3" s="43"/>
      <c r="C3" s="43"/>
      <c r="D3" s="43"/>
      <c r="E3" s="43"/>
      <c r="F3" s="43"/>
    </row>
    <row r="4" ht="16.35" customHeight="1" spans="2:6">
      <c r="B4" s="61"/>
      <c r="C4" s="61"/>
      <c r="D4" s="61"/>
      <c r="E4" s="61"/>
      <c r="F4" s="61"/>
    </row>
    <row r="5" ht="18.95" customHeight="1" spans="2:6">
      <c r="B5" s="61"/>
      <c r="C5" s="61"/>
      <c r="D5" s="61"/>
      <c r="E5" s="61"/>
      <c r="F5" s="62" t="s">
        <v>2</v>
      </c>
    </row>
    <row r="6" ht="31.9" customHeight="1" spans="2:6">
      <c r="B6" s="63" t="s">
        <v>58</v>
      </c>
      <c r="C6" s="63" t="s">
        <v>33</v>
      </c>
      <c r="D6" s="63" t="s">
        <v>34</v>
      </c>
      <c r="E6" s="63" t="s">
        <v>185</v>
      </c>
      <c r="F6" s="63" t="s">
        <v>186</v>
      </c>
    </row>
    <row r="7" ht="23.25" customHeight="1" spans="2:6">
      <c r="B7" s="47" t="s">
        <v>7</v>
      </c>
      <c r="C7" s="47"/>
      <c r="D7" s="64">
        <f>E7+F7</f>
        <v>1329.26</v>
      </c>
      <c r="E7" s="64">
        <v>696.26</v>
      </c>
      <c r="F7" s="64">
        <v>633</v>
      </c>
    </row>
    <row r="8" ht="21.6" customHeight="1" spans="2:6">
      <c r="B8" s="65">
        <v>201</v>
      </c>
      <c r="C8" s="65" t="s">
        <v>14</v>
      </c>
      <c r="D8" s="64">
        <f t="shared" ref="D8:D27" si="0">E8+F8</f>
        <v>1180.71</v>
      </c>
      <c r="E8" s="64">
        <v>547.71</v>
      </c>
      <c r="F8" s="64">
        <v>633</v>
      </c>
    </row>
    <row r="9" spans="2:6">
      <c r="B9" s="65">
        <v>20133</v>
      </c>
      <c r="C9" s="66" t="s">
        <v>37</v>
      </c>
      <c r="D9" s="64">
        <f t="shared" si="0"/>
        <v>1180.71</v>
      </c>
      <c r="E9" s="64">
        <v>547.71</v>
      </c>
      <c r="F9" s="64">
        <v>633</v>
      </c>
    </row>
    <row r="10" spans="2:6">
      <c r="B10" s="65">
        <v>2013301</v>
      </c>
      <c r="C10" s="65" t="s">
        <v>38</v>
      </c>
      <c r="D10" s="64">
        <f t="shared" si="0"/>
        <v>263.57</v>
      </c>
      <c r="E10" s="64">
        <v>263.57</v>
      </c>
      <c r="F10" s="64"/>
    </row>
    <row r="11" spans="2:6">
      <c r="B11" s="65">
        <v>2013302</v>
      </c>
      <c r="C11" s="66" t="s">
        <v>39</v>
      </c>
      <c r="D11" s="64">
        <f t="shared" si="0"/>
        <v>104</v>
      </c>
      <c r="E11" s="64"/>
      <c r="F11" s="64">
        <v>104</v>
      </c>
    </row>
    <row r="12" spans="2:6">
      <c r="B12" s="65">
        <v>2013303</v>
      </c>
      <c r="C12" s="66" t="s">
        <v>40</v>
      </c>
      <c r="D12" s="64">
        <f t="shared" si="0"/>
        <v>60</v>
      </c>
      <c r="E12" s="64"/>
      <c r="F12" s="64">
        <v>60</v>
      </c>
    </row>
    <row r="13" spans="2:6">
      <c r="B13" s="65">
        <v>2013304</v>
      </c>
      <c r="C13" s="65" t="s">
        <v>41</v>
      </c>
      <c r="D13" s="64">
        <f t="shared" si="0"/>
        <v>66</v>
      </c>
      <c r="E13" s="64"/>
      <c r="F13" s="64">
        <v>66</v>
      </c>
    </row>
    <row r="14" spans="2:6">
      <c r="B14" s="65">
        <v>2013350</v>
      </c>
      <c r="C14" s="65" t="s">
        <v>42</v>
      </c>
      <c r="D14" s="64">
        <f t="shared" si="0"/>
        <v>300.74</v>
      </c>
      <c r="E14" s="64">
        <v>284.14</v>
      </c>
      <c r="F14" s="64">
        <v>16.6</v>
      </c>
    </row>
    <row r="15" spans="2:6">
      <c r="B15" s="65">
        <v>2013399</v>
      </c>
      <c r="C15" s="65" t="s">
        <v>43</v>
      </c>
      <c r="D15" s="64">
        <f t="shared" si="0"/>
        <v>386.4</v>
      </c>
      <c r="E15" s="67"/>
      <c r="F15" s="64">
        <v>386.4</v>
      </c>
    </row>
    <row r="16" spans="2:6">
      <c r="B16" s="65">
        <v>208</v>
      </c>
      <c r="C16" s="68" t="s">
        <v>16</v>
      </c>
      <c r="D16" s="64">
        <f t="shared" si="0"/>
        <v>82.88</v>
      </c>
      <c r="E16" s="64">
        <v>82.88</v>
      </c>
      <c r="F16" s="64"/>
    </row>
    <row r="17" spans="2:6">
      <c r="B17" s="65">
        <v>20805</v>
      </c>
      <c r="C17" s="69" t="s">
        <v>44</v>
      </c>
      <c r="D17" s="64">
        <f t="shared" si="0"/>
        <v>82.88</v>
      </c>
      <c r="E17" s="64">
        <v>82.88</v>
      </c>
      <c r="F17" s="64"/>
    </row>
    <row r="18" spans="2:6">
      <c r="B18" s="65">
        <v>2080501</v>
      </c>
      <c r="C18" s="69" t="s">
        <v>45</v>
      </c>
      <c r="D18" s="64">
        <f t="shared" si="0"/>
        <v>9.58</v>
      </c>
      <c r="E18" s="64">
        <v>9.58</v>
      </c>
      <c r="F18" s="64"/>
    </row>
    <row r="19" spans="2:6">
      <c r="B19" s="65">
        <v>2080505</v>
      </c>
      <c r="C19" s="69" t="s">
        <v>46</v>
      </c>
      <c r="D19" s="64">
        <f t="shared" si="0"/>
        <v>48.87</v>
      </c>
      <c r="E19" s="64">
        <v>48.87</v>
      </c>
      <c r="F19" s="64"/>
    </row>
    <row r="20" spans="2:6">
      <c r="B20" s="65">
        <v>2080506</v>
      </c>
      <c r="C20" s="65" t="s">
        <v>47</v>
      </c>
      <c r="D20" s="64">
        <f t="shared" si="0"/>
        <v>24.44</v>
      </c>
      <c r="E20" s="64">
        <v>24.44</v>
      </c>
      <c r="F20" s="64"/>
    </row>
    <row r="21" spans="2:6">
      <c r="B21" s="65">
        <v>210</v>
      </c>
      <c r="C21" s="70" t="s">
        <v>18</v>
      </c>
      <c r="D21" s="64">
        <f t="shared" si="0"/>
        <v>29.02</v>
      </c>
      <c r="E21" s="64">
        <v>29.02</v>
      </c>
      <c r="F21" s="64"/>
    </row>
    <row r="22" spans="2:6">
      <c r="B22" s="65">
        <v>21011</v>
      </c>
      <c r="C22" s="65" t="s">
        <v>48</v>
      </c>
      <c r="D22" s="64">
        <f t="shared" si="0"/>
        <v>29.02</v>
      </c>
      <c r="E22" s="64">
        <v>29.02</v>
      </c>
      <c r="F22" s="64"/>
    </row>
    <row r="23" spans="2:6">
      <c r="B23" s="65">
        <v>2101101</v>
      </c>
      <c r="C23" s="69" t="s">
        <v>49</v>
      </c>
      <c r="D23" s="64">
        <f t="shared" si="0"/>
        <v>13.19</v>
      </c>
      <c r="E23" s="64">
        <v>13.19</v>
      </c>
      <c r="F23" s="64"/>
    </row>
    <row r="24" spans="2:6">
      <c r="B24" s="65">
        <v>2101102</v>
      </c>
      <c r="C24" s="69" t="s">
        <v>50</v>
      </c>
      <c r="D24" s="64">
        <f t="shared" si="0"/>
        <v>15.83</v>
      </c>
      <c r="E24" s="64">
        <v>15.83</v>
      </c>
      <c r="F24" s="64"/>
    </row>
    <row r="25" spans="2:6">
      <c r="B25" s="65">
        <v>221</v>
      </c>
      <c r="C25" s="69" t="s">
        <v>19</v>
      </c>
      <c r="D25" s="64">
        <f t="shared" si="0"/>
        <v>36.65</v>
      </c>
      <c r="E25" s="64">
        <v>36.65</v>
      </c>
      <c r="F25" s="64"/>
    </row>
    <row r="26" spans="2:6">
      <c r="B26" s="71">
        <v>22102</v>
      </c>
      <c r="C26" s="72" t="s">
        <v>51</v>
      </c>
      <c r="D26" s="64">
        <f t="shared" si="0"/>
        <v>36.65</v>
      </c>
      <c r="E26" s="73">
        <v>36.65</v>
      </c>
      <c r="F26" s="73"/>
    </row>
    <row r="27" spans="2:6">
      <c r="B27" s="65">
        <v>2210201</v>
      </c>
      <c r="C27" s="69" t="s">
        <v>52</v>
      </c>
      <c r="D27" s="64">
        <f t="shared" si="0"/>
        <v>36.65</v>
      </c>
      <c r="E27" s="74">
        <v>36.65</v>
      </c>
      <c r="F27" s="75"/>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H14" sqref="H14"/>
    </sheetView>
  </sheetViews>
  <sheetFormatPr defaultColWidth="10" defaultRowHeight="13.5"/>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 min="14" max="14" width="9.75" customWidth="1"/>
  </cols>
  <sheetData>
    <row r="1" ht="17.25" customHeight="1" spans="1:13">
      <c r="A1" s="42"/>
      <c r="B1" s="3" t="s">
        <v>187</v>
      </c>
      <c r="C1" s="42"/>
      <c r="D1" s="42"/>
      <c r="E1" s="42"/>
      <c r="F1" s="42"/>
      <c r="G1" s="42"/>
      <c r="H1" s="42"/>
      <c r="I1" s="42"/>
      <c r="J1" s="42"/>
      <c r="K1" s="42"/>
      <c r="L1" s="42"/>
      <c r="M1" s="42"/>
    </row>
    <row r="2" ht="16.35" customHeight="1" spans="2:13">
      <c r="B2" s="54" t="s">
        <v>188</v>
      </c>
      <c r="C2" s="54"/>
      <c r="D2" s="54"/>
      <c r="E2" s="54"/>
      <c r="F2" s="54"/>
      <c r="G2" s="54"/>
      <c r="H2" s="54"/>
      <c r="I2" s="54"/>
      <c r="J2" s="54"/>
      <c r="K2" s="54"/>
      <c r="L2" s="54"/>
      <c r="M2" s="54"/>
    </row>
    <row r="3" ht="16.35" customHeight="1" spans="2:13">
      <c r="B3" s="54"/>
      <c r="C3" s="54"/>
      <c r="D3" s="54"/>
      <c r="E3" s="54"/>
      <c r="F3" s="54"/>
      <c r="G3" s="54"/>
      <c r="H3" s="54"/>
      <c r="I3" s="54"/>
      <c r="J3" s="54"/>
      <c r="K3" s="54"/>
      <c r="L3" s="54"/>
      <c r="M3" s="54"/>
    </row>
    <row r="4" ht="16.35" customHeight="1" spans="2:13">
      <c r="B4" s="42"/>
      <c r="C4" s="42"/>
      <c r="D4" s="42"/>
      <c r="E4" s="42"/>
      <c r="F4" s="42"/>
      <c r="G4" s="42"/>
      <c r="H4" s="42"/>
      <c r="I4" s="42"/>
      <c r="J4" s="42"/>
      <c r="K4" s="42"/>
      <c r="L4" s="42"/>
      <c r="M4" s="42"/>
    </row>
    <row r="5" ht="21.6" customHeight="1" spans="2:13">
      <c r="B5" s="42"/>
      <c r="C5" s="42"/>
      <c r="D5" s="42"/>
      <c r="E5" s="42"/>
      <c r="F5" s="42"/>
      <c r="G5" s="42"/>
      <c r="H5" s="42"/>
      <c r="I5" s="42"/>
      <c r="J5" s="42"/>
      <c r="K5" s="42"/>
      <c r="L5" s="42"/>
      <c r="M5" s="60" t="s">
        <v>2</v>
      </c>
    </row>
    <row r="6" ht="65.65" customHeight="1" spans="2:13">
      <c r="B6" s="55" t="s">
        <v>189</v>
      </c>
      <c r="C6" s="55" t="s">
        <v>5</v>
      </c>
      <c r="D6" s="55" t="s">
        <v>34</v>
      </c>
      <c r="E6" s="55" t="s">
        <v>174</v>
      </c>
      <c r="F6" s="55" t="s">
        <v>175</v>
      </c>
      <c r="G6" s="55" t="s">
        <v>176</v>
      </c>
      <c r="H6" s="55" t="s">
        <v>177</v>
      </c>
      <c r="I6" s="55" t="s">
        <v>178</v>
      </c>
      <c r="J6" s="55" t="s">
        <v>179</v>
      </c>
      <c r="K6" s="55" t="s">
        <v>180</v>
      </c>
      <c r="L6" s="55" t="s">
        <v>181</v>
      </c>
      <c r="M6" s="55" t="s">
        <v>182</v>
      </c>
    </row>
    <row r="7" ht="23.25" customHeight="1" spans="2:13">
      <c r="B7" s="56" t="s">
        <v>7</v>
      </c>
      <c r="C7" s="56"/>
      <c r="D7" s="57"/>
      <c r="E7" s="57"/>
      <c r="F7" s="57"/>
      <c r="G7" s="57"/>
      <c r="H7" s="57"/>
      <c r="I7" s="57"/>
      <c r="J7" s="57"/>
      <c r="K7" s="57"/>
      <c r="L7" s="57"/>
      <c r="M7" s="57"/>
    </row>
    <row r="8" ht="21.6" customHeight="1" spans="2:13">
      <c r="B8" s="58"/>
      <c r="C8" s="58"/>
      <c r="D8" s="59"/>
      <c r="E8" s="59"/>
      <c r="F8" s="59"/>
      <c r="G8" s="59"/>
      <c r="H8" s="59"/>
      <c r="I8" s="59"/>
      <c r="J8" s="59"/>
      <c r="K8" s="59"/>
      <c r="L8" s="59"/>
      <c r="M8" s="59"/>
    </row>
    <row r="9" spans="2:2">
      <c r="B9" s="24" t="s">
        <v>190</v>
      </c>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温星星</cp:lastModifiedBy>
  <dcterms:created xsi:type="dcterms:W3CDTF">2022-01-21T06:55:00Z</dcterms:created>
  <dcterms:modified xsi:type="dcterms:W3CDTF">2025-01-14T02:59:10Z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083910FD79404CE48DA1D9470D978B1F</vt:lpwstr>
  </property>
</Properties>
</file>